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cama\OneDrive\Imágenes\"/>
    </mc:Choice>
  </mc:AlternateContent>
  <bookViews>
    <workbookView xWindow="0" yWindow="0" windowWidth="28800" windowHeight="12435" tabRatio="500" firstSheet="2" activeTab="11"/>
  </bookViews>
  <sheets>
    <sheet name="ENERO" sheetId="27" r:id="rId1"/>
    <sheet name="FEBRERO" sheetId="26" r:id="rId2"/>
    <sheet name="MARZO" sheetId="25" r:id="rId3"/>
    <sheet name="ABRIL" sheetId="24" r:id="rId4"/>
    <sheet name="MAYO" sheetId="23" r:id="rId5"/>
    <sheet name="JUNIO" sheetId="22" r:id="rId6"/>
    <sheet name="JULIO" sheetId="21" r:id="rId7"/>
    <sheet name="AGOSTO" sheetId="20" r:id="rId8"/>
    <sheet name="SEPTIEMBRE" sheetId="19" r:id="rId9"/>
    <sheet name="OCTUBRE" sheetId="18" r:id="rId10"/>
    <sheet name="NOVIEMBRE" sheetId="17" r:id="rId11"/>
    <sheet name="DICIEMBRE" sheetId="16" r:id="rId1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27" l="1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34" i="26"/>
  <c r="Q33" i="26"/>
  <c r="Q32" i="26"/>
  <c r="Q31" i="26"/>
  <c r="Q30" i="26"/>
  <c r="Q28" i="26"/>
  <c r="Q27" i="26"/>
  <c r="Q26" i="26"/>
  <c r="Q25" i="26"/>
  <c r="Q24" i="26"/>
  <c r="Q23" i="26"/>
  <c r="Q22" i="26"/>
  <c r="Q21" i="26"/>
  <c r="Q20" i="26"/>
  <c r="Q19" i="26"/>
  <c r="Q18" i="26"/>
  <c r="Q17" i="26"/>
  <c r="Q16" i="26"/>
  <c r="Q15" i="26"/>
  <c r="Q14" i="26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4" i="25"/>
  <c r="Q33" i="25"/>
  <c r="Q32" i="25"/>
  <c r="Q31" i="25"/>
  <c r="Q30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57" i="24"/>
  <c r="Q56" i="24"/>
  <c r="Q55" i="24"/>
  <c r="Q54" i="24"/>
  <c r="Q53" i="24"/>
  <c r="Q52" i="24"/>
  <c r="Q50" i="24"/>
  <c r="Q49" i="24"/>
  <c r="Q48" i="24"/>
  <c r="Q47" i="24"/>
  <c r="Q46" i="24"/>
  <c r="Q45" i="24"/>
  <c r="Q44" i="24"/>
  <c r="Q43" i="24"/>
  <c r="Q42" i="24"/>
  <c r="Q41" i="24"/>
  <c r="Q40" i="24"/>
  <c r="Q39" i="24"/>
  <c r="Q38" i="24"/>
  <c r="Q37" i="24"/>
  <c r="Q36" i="24"/>
  <c r="Q34" i="24"/>
  <c r="Q33" i="24"/>
  <c r="Q32" i="24"/>
  <c r="Q31" i="24"/>
  <c r="Q30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Q16" i="24"/>
  <c r="Q15" i="24"/>
  <c r="Q14" i="24"/>
  <c r="Q106" i="23"/>
  <c r="Q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7" i="23"/>
  <c r="Q56" i="23"/>
  <c r="Q55" i="23"/>
  <c r="Q54" i="23"/>
  <c r="Q53" i="23"/>
  <c r="Q52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4" i="23"/>
  <c r="Q33" i="23"/>
  <c r="Q32" i="23"/>
  <c r="Q31" i="23"/>
  <c r="Q30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3" i="22"/>
  <c r="Q132" i="22"/>
  <c r="Q131" i="22"/>
  <c r="Q130" i="22"/>
  <c r="Q129" i="22"/>
  <c r="Q128" i="22"/>
  <c r="Q127" i="22"/>
  <c r="Q126" i="22"/>
  <c r="Q125" i="22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6" i="22"/>
  <c r="Q105" i="22"/>
  <c r="Q104" i="22"/>
  <c r="Q103" i="22"/>
  <c r="Q102" i="22"/>
  <c r="Q101" i="22"/>
  <c r="Q100" i="22"/>
  <c r="Q99" i="22"/>
  <c r="Q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7" i="22"/>
  <c r="Q56" i="22"/>
  <c r="Q55" i="22"/>
  <c r="Q54" i="22"/>
  <c r="Q53" i="22"/>
  <c r="Q52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4" i="22"/>
  <c r="Q33" i="22"/>
  <c r="Q32" i="22"/>
  <c r="Q31" i="22"/>
  <c r="Q30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7" i="21"/>
  <c r="Q56" i="21"/>
  <c r="Q55" i="21"/>
  <c r="Q54" i="21"/>
  <c r="Q53" i="21"/>
  <c r="Q52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4" i="21"/>
  <c r="Q33" i="21"/>
  <c r="Q32" i="21"/>
  <c r="Q31" i="21"/>
  <c r="Q30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60" i="20"/>
  <c r="J160" i="20"/>
  <c r="C160" i="20"/>
  <c r="Q159" i="20"/>
  <c r="Q157" i="20"/>
  <c r="Q156" i="20"/>
  <c r="Q155" i="20"/>
  <c r="Q154" i="20"/>
  <c r="Q153" i="20"/>
  <c r="Q152" i="20"/>
  <c r="Q151" i="20"/>
  <c r="Q150" i="20"/>
  <c r="Q149" i="20"/>
  <c r="Q148" i="20"/>
  <c r="Q147" i="20"/>
  <c r="Q146" i="20"/>
  <c r="Q145" i="20"/>
  <c r="Q144" i="20"/>
  <c r="Q143" i="20"/>
  <c r="Q142" i="20"/>
  <c r="Q141" i="20"/>
  <c r="Q140" i="20"/>
  <c r="Q139" i="20"/>
  <c r="Q138" i="20"/>
  <c r="Q137" i="20"/>
  <c r="Q136" i="20"/>
  <c r="Q135" i="20"/>
  <c r="Q133" i="20"/>
  <c r="Q132" i="20"/>
  <c r="Q131" i="20"/>
  <c r="Q130" i="20"/>
  <c r="Q129" i="20"/>
  <c r="Q128" i="20"/>
  <c r="Q127" i="20"/>
  <c r="Q126" i="20"/>
  <c r="Q125" i="20"/>
  <c r="Q124" i="20"/>
  <c r="Q123" i="20"/>
  <c r="Q122" i="20"/>
  <c r="Q121" i="20"/>
  <c r="Q120" i="20"/>
  <c r="Q119" i="20"/>
  <c r="Q118" i="20"/>
  <c r="Q117" i="20"/>
  <c r="Q116" i="20"/>
  <c r="Q115" i="20"/>
  <c r="Q114" i="20"/>
  <c r="Q113" i="20"/>
  <c r="Q112" i="20"/>
  <c r="Q111" i="20"/>
  <c r="Q110" i="20"/>
  <c r="Q109" i="20"/>
  <c r="Q108" i="20"/>
  <c r="Q106" i="20"/>
  <c r="Q105" i="20"/>
  <c r="Q104" i="20"/>
  <c r="Q103" i="20"/>
  <c r="Q102" i="20"/>
  <c r="Q101" i="20"/>
  <c r="Q100" i="20"/>
  <c r="Q99" i="20"/>
  <c r="Q98" i="20"/>
  <c r="Q97" i="20"/>
  <c r="Q96" i="20"/>
  <c r="Q95" i="20"/>
  <c r="Q94" i="20"/>
  <c r="Q93" i="20"/>
  <c r="Q92" i="20"/>
  <c r="Q91" i="20"/>
  <c r="Q90" i="20"/>
  <c r="Q89" i="20"/>
  <c r="Q88" i="20"/>
  <c r="Q87" i="20"/>
  <c r="Q86" i="20"/>
  <c r="Q85" i="20"/>
  <c r="Q84" i="20"/>
  <c r="Q83" i="20"/>
  <c r="Q82" i="20"/>
  <c r="Q81" i="20"/>
  <c r="Q80" i="20"/>
  <c r="Q79" i="20"/>
  <c r="Q78" i="20"/>
  <c r="Q77" i="20"/>
  <c r="Q76" i="20"/>
  <c r="Q75" i="20"/>
  <c r="Q74" i="20"/>
  <c r="Q73" i="20"/>
  <c r="Q72" i="20"/>
  <c r="Q71" i="20"/>
  <c r="Q70" i="20"/>
  <c r="Q69" i="20"/>
  <c r="Q68" i="20"/>
  <c r="Q67" i="20"/>
  <c r="Q66" i="20"/>
  <c r="Q65" i="20"/>
  <c r="Q64" i="20"/>
  <c r="Q63" i="20"/>
  <c r="Q62" i="20"/>
  <c r="Q61" i="20"/>
  <c r="Q60" i="20"/>
  <c r="Q59" i="20"/>
  <c r="Q57" i="20"/>
  <c r="Q56" i="20"/>
  <c r="Q55" i="20"/>
  <c r="Q54" i="20"/>
  <c r="Q53" i="20"/>
  <c r="Q52" i="20"/>
  <c r="Q50" i="20"/>
  <c r="Q49" i="20"/>
  <c r="Q48" i="20"/>
  <c r="Q47" i="20"/>
  <c r="Q46" i="20"/>
  <c r="Q45" i="20"/>
  <c r="Q44" i="20"/>
  <c r="Q43" i="20"/>
  <c r="Q42" i="20"/>
  <c r="Q41" i="20"/>
  <c r="Q40" i="20"/>
  <c r="Q39" i="20"/>
  <c r="Q38" i="20"/>
  <c r="Q37" i="20"/>
  <c r="Q36" i="20"/>
  <c r="Q34" i="20"/>
  <c r="Q33" i="20"/>
  <c r="Q32" i="20"/>
  <c r="Q31" i="20"/>
  <c r="Q30" i="20"/>
  <c r="Q28" i="20"/>
  <c r="Q27" i="20"/>
  <c r="Q26" i="20"/>
  <c r="Q25" i="20"/>
  <c r="Q24" i="20"/>
  <c r="Q23" i="20"/>
  <c r="Q22" i="20"/>
  <c r="Q21" i="20"/>
  <c r="Q20" i="20"/>
  <c r="Q19" i="20"/>
  <c r="Q18" i="20"/>
  <c r="Q17" i="20"/>
  <c r="Q16" i="20"/>
  <c r="Q15" i="20"/>
  <c r="Q14" i="20"/>
  <c r="Q175" i="19"/>
  <c r="Q174" i="19"/>
  <c r="Q173" i="19"/>
  <c r="Q172" i="19"/>
  <c r="Q171" i="19"/>
  <c r="Q170" i="19"/>
  <c r="Q169" i="19"/>
  <c r="Q168" i="19"/>
  <c r="Q167" i="19"/>
  <c r="Q166" i="19"/>
  <c r="Q165" i="19"/>
  <c r="Q164" i="19"/>
  <c r="Q163" i="19"/>
  <c r="Q162" i="19"/>
  <c r="Q160" i="19"/>
  <c r="J160" i="19"/>
  <c r="C160" i="19"/>
  <c r="Q159" i="19"/>
  <c r="Q157" i="19"/>
  <c r="Q156" i="19"/>
  <c r="Q155" i="19"/>
  <c r="Q154" i="19"/>
  <c r="Q153" i="19"/>
  <c r="Q152" i="19"/>
  <c r="Q151" i="19"/>
  <c r="Q150" i="19"/>
  <c r="Q149" i="19"/>
  <c r="Q148" i="19"/>
  <c r="Q147" i="19"/>
  <c r="Q146" i="19"/>
  <c r="Q145" i="19"/>
  <c r="Q144" i="19"/>
  <c r="Q143" i="19"/>
  <c r="Q142" i="19"/>
  <c r="Q141" i="19"/>
  <c r="Q140" i="19"/>
  <c r="Q139" i="19"/>
  <c r="Q138" i="19"/>
  <c r="Q137" i="19"/>
  <c r="Q136" i="19"/>
  <c r="Q135" i="19"/>
  <c r="Q133" i="19"/>
  <c r="Q132" i="19"/>
  <c r="Q131" i="19"/>
  <c r="Q130" i="19"/>
  <c r="Q129" i="19"/>
  <c r="Q128" i="19"/>
  <c r="Q127" i="19"/>
  <c r="Q126" i="19"/>
  <c r="Q125" i="19"/>
  <c r="Q124" i="19"/>
  <c r="Q123" i="19"/>
  <c r="Q122" i="19"/>
  <c r="Q121" i="19"/>
  <c r="Q120" i="19"/>
  <c r="Q119" i="19"/>
  <c r="Q118" i="19"/>
  <c r="Q117" i="19"/>
  <c r="Q116" i="19"/>
  <c r="Q115" i="19"/>
  <c r="Q114" i="19"/>
  <c r="Q113" i="19"/>
  <c r="Q112" i="19"/>
  <c r="Q111" i="19"/>
  <c r="Q110" i="19"/>
  <c r="Q109" i="19"/>
  <c r="Q108" i="19"/>
  <c r="Q106" i="19"/>
  <c r="Q105" i="19"/>
  <c r="Q104" i="19"/>
  <c r="Q103" i="19"/>
  <c r="Q102" i="19"/>
  <c r="Q101" i="19"/>
  <c r="Q100" i="19"/>
  <c r="Q99" i="19"/>
  <c r="Q98" i="19"/>
  <c r="Q97" i="19"/>
  <c r="Q96" i="19"/>
  <c r="Q95" i="19"/>
  <c r="Q94" i="19"/>
  <c r="Q93" i="19"/>
  <c r="Q92" i="19"/>
  <c r="Q91" i="19"/>
  <c r="Q90" i="19"/>
  <c r="Q89" i="19"/>
  <c r="Q88" i="19"/>
  <c r="Q87" i="19"/>
  <c r="Q86" i="19"/>
  <c r="Q85" i="19"/>
  <c r="Q84" i="19"/>
  <c r="Q83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7" i="19"/>
  <c r="Q56" i="19"/>
  <c r="Q55" i="19"/>
  <c r="Q54" i="19"/>
  <c r="Q53" i="19"/>
  <c r="Q52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4" i="19"/>
  <c r="Q33" i="19"/>
  <c r="Q32" i="19"/>
  <c r="Q31" i="19"/>
  <c r="Q30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85" i="18"/>
  <c r="Q184" i="18"/>
  <c r="Q183" i="18"/>
  <c r="Q182" i="18"/>
  <c r="Q181" i="18"/>
  <c r="Q180" i="18"/>
  <c r="Q179" i="18"/>
  <c r="Q178" i="18"/>
  <c r="Q177" i="18"/>
  <c r="Q175" i="18"/>
  <c r="Q174" i="18"/>
  <c r="Q173" i="18"/>
  <c r="Q172" i="18"/>
  <c r="Q171" i="18"/>
  <c r="Q170" i="18"/>
  <c r="Q169" i="18"/>
  <c r="Q168" i="18"/>
  <c r="Q167" i="18"/>
  <c r="Q166" i="18"/>
  <c r="Q165" i="18"/>
  <c r="Q164" i="18"/>
  <c r="Q163" i="18"/>
  <c r="Q162" i="18"/>
  <c r="Q160" i="18"/>
  <c r="J160" i="18"/>
  <c r="C160" i="18"/>
  <c r="Q159" i="18"/>
  <c r="Q157" i="18"/>
  <c r="Q156" i="18"/>
  <c r="Q155" i="18"/>
  <c r="Q154" i="18"/>
  <c r="Q153" i="18"/>
  <c r="Q152" i="18"/>
  <c r="Q151" i="18"/>
  <c r="Q150" i="18"/>
  <c r="Q149" i="18"/>
  <c r="Q148" i="18"/>
  <c r="Q147" i="18"/>
  <c r="Q146" i="18"/>
  <c r="Q145" i="18"/>
  <c r="Q144" i="18"/>
  <c r="Q143" i="18"/>
  <c r="Q142" i="18"/>
  <c r="Q141" i="18"/>
  <c r="Q140" i="18"/>
  <c r="Q139" i="18"/>
  <c r="Q138" i="18"/>
  <c r="Q137" i="18"/>
  <c r="Q136" i="18"/>
  <c r="Q135" i="18"/>
  <c r="Q133" i="18"/>
  <c r="Q132" i="18"/>
  <c r="Q131" i="18"/>
  <c r="Q130" i="18"/>
  <c r="Q129" i="18"/>
  <c r="Q128" i="18"/>
  <c r="Q127" i="18"/>
  <c r="Q126" i="18"/>
  <c r="Q125" i="18"/>
  <c r="Q124" i="18"/>
  <c r="Q123" i="18"/>
  <c r="Q122" i="18"/>
  <c r="Q121" i="18"/>
  <c r="Q120" i="18"/>
  <c r="Q119" i="18"/>
  <c r="Q118" i="18"/>
  <c r="Q117" i="18"/>
  <c r="Q116" i="18"/>
  <c r="Q115" i="18"/>
  <c r="Q114" i="18"/>
  <c r="Q113" i="18"/>
  <c r="Q112" i="18"/>
  <c r="Q111" i="18"/>
  <c r="Q110" i="18"/>
  <c r="Q109" i="18"/>
  <c r="Q108" i="18"/>
  <c r="Q106" i="18"/>
  <c r="Q105" i="18"/>
  <c r="Q104" i="18"/>
  <c r="Q103" i="18"/>
  <c r="Q102" i="18"/>
  <c r="Q101" i="18"/>
  <c r="Q100" i="18"/>
  <c r="Q99" i="18"/>
  <c r="Q98" i="18"/>
  <c r="Q97" i="18"/>
  <c r="Q96" i="18"/>
  <c r="Q95" i="18"/>
  <c r="Q94" i="18"/>
  <c r="Q93" i="18"/>
  <c r="Q92" i="18"/>
  <c r="Q91" i="18"/>
  <c r="Q90" i="18"/>
  <c r="Q89" i="18"/>
  <c r="Q88" i="18"/>
  <c r="Q87" i="18"/>
  <c r="Q86" i="18"/>
  <c r="Q85" i="18"/>
  <c r="Q84" i="18"/>
  <c r="Q83" i="18"/>
  <c r="Q82" i="18"/>
  <c r="Q81" i="18"/>
  <c r="Q80" i="18"/>
  <c r="Q79" i="18"/>
  <c r="Q78" i="18"/>
  <c r="Q77" i="18"/>
  <c r="Q76" i="18"/>
  <c r="Q75" i="18"/>
  <c r="Q74" i="18"/>
  <c r="Q73" i="18"/>
  <c r="Q72" i="18"/>
  <c r="Q71" i="18"/>
  <c r="Q70" i="18"/>
  <c r="Q69" i="18"/>
  <c r="Q68" i="18"/>
  <c r="Q67" i="18"/>
  <c r="Q66" i="18"/>
  <c r="Q65" i="18"/>
  <c r="Q64" i="18"/>
  <c r="Q63" i="18"/>
  <c r="Q62" i="18"/>
  <c r="Q61" i="18"/>
  <c r="Q60" i="18"/>
  <c r="Q59" i="18"/>
  <c r="Q57" i="18"/>
  <c r="Q56" i="18"/>
  <c r="Q55" i="18"/>
  <c r="Q54" i="18"/>
  <c r="Q53" i="18"/>
  <c r="Q52" i="18"/>
  <c r="Q50" i="18"/>
  <c r="Q49" i="18"/>
  <c r="Q48" i="18"/>
  <c r="Q47" i="18"/>
  <c r="Q46" i="18"/>
  <c r="Q45" i="18"/>
  <c r="Q44" i="18"/>
  <c r="Q43" i="18"/>
  <c r="Q42" i="18"/>
  <c r="Q41" i="18"/>
  <c r="Q40" i="18"/>
  <c r="Q39" i="18"/>
  <c r="Q38" i="18"/>
  <c r="Q37" i="18"/>
  <c r="Q36" i="18"/>
  <c r="Q34" i="18"/>
  <c r="Q33" i="18"/>
  <c r="Q32" i="18"/>
  <c r="Q31" i="18"/>
  <c r="Q30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222" i="17"/>
  <c r="Q221" i="17"/>
  <c r="Q220" i="17"/>
  <c r="Q219" i="17"/>
  <c r="Q218" i="17"/>
  <c r="Q217" i="17"/>
  <c r="Q216" i="17"/>
  <c r="Q215" i="17"/>
  <c r="Q214" i="17"/>
  <c r="Q213" i="17"/>
  <c r="Q212" i="17"/>
  <c r="Q211" i="17"/>
  <c r="Q210" i="17"/>
  <c r="Q209" i="17"/>
  <c r="Q208" i="17"/>
  <c r="Q207" i="17"/>
  <c r="Q206" i="17"/>
  <c r="Q205" i="17"/>
  <c r="Q204" i="17"/>
  <c r="Q203" i="17"/>
  <c r="Q202" i="17"/>
  <c r="Q201" i="17"/>
  <c r="Q200" i="17"/>
  <c r="Q199" i="17"/>
  <c r="Q198" i="17"/>
  <c r="Q197" i="17"/>
  <c r="Q196" i="17"/>
  <c r="Q195" i="17"/>
  <c r="Q194" i="17"/>
  <c r="Q193" i="17"/>
  <c r="Q192" i="17"/>
  <c r="Q191" i="17"/>
  <c r="Q190" i="17"/>
  <c r="Q189" i="17"/>
  <c r="Q188" i="17"/>
  <c r="Q187" i="17"/>
  <c r="Q185" i="17"/>
  <c r="Q184" i="17"/>
  <c r="Q183" i="17"/>
  <c r="Q182" i="17"/>
  <c r="Q181" i="17"/>
  <c r="Q180" i="17"/>
  <c r="Q179" i="17"/>
  <c r="Q178" i="17"/>
  <c r="Q177" i="17"/>
  <c r="Q175" i="17"/>
  <c r="Q174" i="17"/>
  <c r="Q173" i="17"/>
  <c r="Q172" i="17"/>
  <c r="Q171" i="17"/>
  <c r="Q170" i="17"/>
  <c r="Q169" i="17"/>
  <c r="Q168" i="17"/>
  <c r="Q167" i="17"/>
  <c r="Q166" i="17"/>
  <c r="Q165" i="17"/>
  <c r="Q164" i="17"/>
  <c r="Q163" i="17"/>
  <c r="Q162" i="17"/>
  <c r="Q160" i="17"/>
  <c r="J160" i="17"/>
  <c r="C160" i="17"/>
  <c r="Q159" i="17"/>
  <c r="Q157" i="17"/>
  <c r="Q156" i="17"/>
  <c r="Q155" i="17"/>
  <c r="Q154" i="17"/>
  <c r="Q153" i="17"/>
  <c r="Q152" i="17"/>
  <c r="Q151" i="17"/>
  <c r="Q150" i="17"/>
  <c r="Q149" i="17"/>
  <c r="Q148" i="17"/>
  <c r="Q147" i="17"/>
  <c r="Q146" i="17"/>
  <c r="Q145" i="17"/>
  <c r="Q144" i="17"/>
  <c r="Q143" i="17"/>
  <c r="Q142" i="17"/>
  <c r="Q141" i="17"/>
  <c r="Q140" i="17"/>
  <c r="Q139" i="17"/>
  <c r="Q138" i="17"/>
  <c r="Q137" i="17"/>
  <c r="Q136" i="17"/>
  <c r="Q135" i="17"/>
  <c r="Q133" i="17"/>
  <c r="Q132" i="17"/>
  <c r="Q131" i="17"/>
  <c r="Q130" i="17"/>
  <c r="Q129" i="17"/>
  <c r="Q128" i="17"/>
  <c r="Q127" i="17"/>
  <c r="Q126" i="17"/>
  <c r="Q125" i="17"/>
  <c r="Q124" i="17"/>
  <c r="Q123" i="17"/>
  <c r="Q122" i="17"/>
  <c r="Q121" i="17"/>
  <c r="Q120" i="17"/>
  <c r="Q119" i="17"/>
  <c r="Q118" i="17"/>
  <c r="Q117" i="17"/>
  <c r="Q116" i="17"/>
  <c r="Q115" i="17"/>
  <c r="Q114" i="17"/>
  <c r="Q113" i="17"/>
  <c r="Q112" i="17"/>
  <c r="Q111" i="17"/>
  <c r="Q110" i="17"/>
  <c r="Q109" i="17"/>
  <c r="Q108" i="17"/>
  <c r="Q106" i="17"/>
  <c r="Q105" i="17"/>
  <c r="Q104" i="17"/>
  <c r="Q103" i="17"/>
  <c r="Q102" i="17"/>
  <c r="Q101" i="17"/>
  <c r="Q100" i="17"/>
  <c r="Q99" i="17"/>
  <c r="Q98" i="17"/>
  <c r="Q97" i="17"/>
  <c r="Q96" i="17"/>
  <c r="Q95" i="17"/>
  <c r="Q94" i="17"/>
  <c r="Q93" i="17"/>
  <c r="Q92" i="17"/>
  <c r="Q91" i="17"/>
  <c r="Q90" i="17"/>
  <c r="Q89" i="17"/>
  <c r="Q88" i="17"/>
  <c r="Q87" i="17"/>
  <c r="Q86" i="17"/>
  <c r="Q85" i="17"/>
  <c r="Q84" i="17"/>
  <c r="Q83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7" i="17"/>
  <c r="Q56" i="17"/>
  <c r="Q55" i="17"/>
  <c r="Q54" i="17"/>
  <c r="Q53" i="17"/>
  <c r="Q52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4" i="17"/>
  <c r="Q33" i="17"/>
  <c r="Q32" i="17"/>
  <c r="Q31" i="17"/>
  <c r="Q30" i="17"/>
  <c r="Q28" i="17"/>
  <c r="Q27" i="17"/>
  <c r="Q26" i="17"/>
  <c r="Q25" i="17"/>
  <c r="Q24" i="17"/>
  <c r="Q23" i="17"/>
  <c r="Q22" i="17"/>
  <c r="Q21" i="17"/>
  <c r="Q20" i="17"/>
  <c r="Q19" i="17"/>
  <c r="Q18" i="17"/>
  <c r="Q17" i="17"/>
  <c r="Q16" i="17"/>
  <c r="Q15" i="17"/>
  <c r="Q14" i="17"/>
  <c r="Q226" i="16"/>
  <c r="Q225" i="16"/>
  <c r="Q224" i="16"/>
  <c r="Q222" i="16"/>
  <c r="Q221" i="16"/>
  <c r="Q220" i="16"/>
  <c r="Q219" i="16"/>
  <c r="Q218" i="16"/>
  <c r="Q217" i="16"/>
  <c r="Q216" i="16"/>
  <c r="Q215" i="16"/>
  <c r="Q214" i="16"/>
  <c r="Q213" i="16"/>
  <c r="Q212" i="16"/>
  <c r="Q211" i="16"/>
  <c r="Q210" i="16"/>
  <c r="Q209" i="16"/>
  <c r="Q208" i="16"/>
  <c r="Q207" i="16"/>
  <c r="Q206" i="16"/>
  <c r="Q205" i="16"/>
  <c r="Q204" i="16"/>
  <c r="Q203" i="16"/>
  <c r="Q202" i="16"/>
  <c r="Q201" i="16"/>
  <c r="Q200" i="16"/>
  <c r="Q199" i="16"/>
  <c r="Q198" i="16"/>
  <c r="Q197" i="16"/>
  <c r="Q196" i="16"/>
  <c r="Q195" i="16"/>
  <c r="Q194" i="16"/>
  <c r="Q193" i="16"/>
  <c r="Q192" i="16"/>
  <c r="Q191" i="16"/>
  <c r="Q190" i="16"/>
  <c r="Q189" i="16"/>
  <c r="Q188" i="16"/>
  <c r="Q187" i="16"/>
  <c r="Q185" i="16"/>
  <c r="Q184" i="16"/>
  <c r="Q183" i="16"/>
  <c r="Q182" i="16"/>
  <c r="Q181" i="16"/>
  <c r="Q180" i="16"/>
  <c r="Q179" i="16"/>
  <c r="Q178" i="16"/>
  <c r="Q177" i="16"/>
  <c r="Q175" i="16"/>
  <c r="Q174" i="16"/>
  <c r="Q173" i="16"/>
  <c r="Q172" i="16"/>
  <c r="Q171" i="16"/>
  <c r="Q170" i="16"/>
  <c r="Q169" i="16"/>
  <c r="Q168" i="16"/>
  <c r="Q167" i="16"/>
  <c r="Q166" i="16"/>
  <c r="Q165" i="16"/>
  <c r="Q164" i="16"/>
  <c r="Q163" i="16"/>
  <c r="Q162" i="16"/>
  <c r="C160" i="16"/>
  <c r="Q160" i="16"/>
  <c r="Q159" i="16"/>
  <c r="J160" i="16"/>
  <c r="Q157" i="16"/>
  <c r="Q156" i="16"/>
  <c r="Q155" i="16"/>
  <c r="Q154" i="16"/>
  <c r="Q153" i="16"/>
  <c r="Q152" i="16"/>
  <c r="Q151" i="16"/>
  <c r="Q150" i="16"/>
  <c r="Q149" i="16"/>
  <c r="Q148" i="16"/>
  <c r="Q147" i="16"/>
  <c r="Q146" i="16"/>
  <c r="Q145" i="16"/>
  <c r="Q144" i="16"/>
  <c r="Q143" i="16"/>
  <c r="Q142" i="16"/>
  <c r="Q141" i="16"/>
  <c r="Q140" i="16"/>
  <c r="Q139" i="16"/>
  <c r="Q138" i="16"/>
  <c r="Q137" i="16"/>
  <c r="Q136" i="16"/>
  <c r="Q135" i="16"/>
  <c r="Q133" i="16"/>
  <c r="Q132" i="16"/>
  <c r="Q131" i="16"/>
  <c r="Q130" i="16"/>
  <c r="Q129" i="16"/>
  <c r="Q128" i="16"/>
  <c r="Q127" i="16"/>
  <c r="Q126" i="16"/>
  <c r="Q125" i="16"/>
  <c r="Q124" i="16"/>
  <c r="Q123" i="16"/>
  <c r="Q122" i="16"/>
  <c r="Q121" i="16"/>
  <c r="Q120" i="16"/>
  <c r="Q119" i="16"/>
  <c r="Q118" i="16"/>
  <c r="Q117" i="16"/>
  <c r="Q116" i="16"/>
  <c r="Q115" i="16"/>
  <c r="Q114" i="16"/>
  <c r="Q113" i="16"/>
  <c r="Q112" i="16"/>
  <c r="Q111" i="16"/>
  <c r="Q110" i="16"/>
  <c r="Q109" i="16"/>
  <c r="Q108" i="16"/>
  <c r="Q106" i="16"/>
  <c r="Q105" i="16"/>
  <c r="Q104" i="16"/>
  <c r="Q103" i="16"/>
  <c r="Q102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2" i="16"/>
  <c r="Q81" i="16"/>
  <c r="Q80" i="16"/>
  <c r="Q79" i="16"/>
  <c r="Q78" i="16"/>
  <c r="Q77" i="16"/>
  <c r="Q76" i="16"/>
  <c r="Q75" i="16"/>
  <c r="Q74" i="16"/>
  <c r="Q73" i="16"/>
  <c r="Q72" i="16"/>
  <c r="Q71" i="16"/>
  <c r="Q70" i="16"/>
  <c r="Q69" i="16"/>
  <c r="Q68" i="16"/>
  <c r="Q67" i="16"/>
  <c r="Q66" i="16"/>
  <c r="Q65" i="16"/>
  <c r="Q64" i="16"/>
  <c r="Q63" i="16"/>
  <c r="Q62" i="16"/>
  <c r="Q61" i="16"/>
  <c r="Q60" i="16"/>
  <c r="Q59" i="16"/>
  <c r="Q57" i="16"/>
  <c r="Q56" i="16"/>
  <c r="Q55" i="16"/>
  <c r="Q54" i="16"/>
  <c r="Q53" i="16"/>
  <c r="Q52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0" i="16"/>
  <c r="Q34" i="16"/>
  <c r="Q33" i="16"/>
  <c r="Q32" i="16"/>
  <c r="Q31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</calcChain>
</file>

<file path=xl/sharedStrings.xml><?xml version="1.0" encoding="utf-8"?>
<sst xmlns="http://schemas.openxmlformats.org/spreadsheetml/2006/main" count="14346" uniqueCount="804">
  <si>
    <t>AYUNTAMIENTO DE ZAPOTLANEJO</t>
  </si>
  <si>
    <t>DEPENDENCIA MUNICIPAL:</t>
  </si>
  <si>
    <t>GESTION INTEGRAL DE LA CIUDAD</t>
  </si>
  <si>
    <t>CONSEC</t>
  </si>
  <si>
    <t>FECHA</t>
  </si>
  <si>
    <t>ORIGEN DEL RECURSO</t>
  </si>
  <si>
    <t>NO.</t>
  </si>
  <si>
    <t>CUENTA</t>
  </si>
  <si>
    <t>TIPO DE OBRA Y BENEFICIARIOS</t>
  </si>
  <si>
    <t>NOMBRE DEL EJECUTOR DE LA OBRA</t>
  </si>
  <si>
    <t>NOMBRE DEL SUPERVISOR DE LA OBRA</t>
  </si>
  <si>
    <t>LOCALIZACIÓN</t>
  </si>
  <si>
    <t>RECURSO</t>
  </si>
  <si>
    <t>LOCALIDAD</t>
  </si>
  <si>
    <t>NÚMERO DE BENEFICIARIOS</t>
  </si>
  <si>
    <t>TIPO DE BENEFICIARIOS</t>
  </si>
  <si>
    <t>MONTO INICIAL DE INVERSIÓN</t>
  </si>
  <si>
    <t>F INICIO</t>
  </si>
  <si>
    <t>F. TERM</t>
  </si>
  <si>
    <t>COSTO POR UNIDAD</t>
  </si>
  <si>
    <t>UNIDAD</t>
  </si>
  <si>
    <t>MEDIDA</t>
  </si>
  <si>
    <t>AVANCE</t>
  </si>
  <si>
    <t>GEOREFERENCIACION X</t>
  </si>
  <si>
    <t>GEOREFERENCIACION Y</t>
  </si>
  <si>
    <t>%</t>
  </si>
  <si>
    <t xml:space="preserve"> MONTO FINAL</t>
  </si>
  <si>
    <t>REC. PROP.</t>
  </si>
  <si>
    <t>H. AYUNTAMIENTO DE ZAPOTLANEJO JALISCO</t>
  </si>
  <si>
    <t>EL SAUCILLO</t>
  </si>
  <si>
    <t>PZA</t>
  </si>
  <si>
    <t>CAB. MPAL.</t>
  </si>
  <si>
    <t>M2</t>
  </si>
  <si>
    <t>LA LAJA</t>
  </si>
  <si>
    <t>MATATLAN</t>
  </si>
  <si>
    <t>M</t>
  </si>
  <si>
    <t>SANTA FE</t>
  </si>
  <si>
    <t>FIMS</t>
  </si>
  <si>
    <t>SAN JOSE DE LAS FLORES</t>
  </si>
  <si>
    <t>ISIDRO SAUL JASSO BRIONES</t>
  </si>
  <si>
    <t xml:space="preserve">GRUPO CONSTRUCTOR TELV S.A. DE C.V. </t>
  </si>
  <si>
    <t>PZAS</t>
  </si>
  <si>
    <t>AGUA BLANCA</t>
  </si>
  <si>
    <t>PURISIMA</t>
  </si>
  <si>
    <t>LA MEZQUITERA</t>
  </si>
  <si>
    <t>LA MORA</t>
  </si>
  <si>
    <t>CAB. MPAL</t>
  </si>
  <si>
    <t>BANQUETA</t>
  </si>
  <si>
    <t>LA LOMA</t>
  </si>
  <si>
    <t>RED DE DRENAJE</t>
  </si>
  <si>
    <t>AGUA POTABLE</t>
  </si>
  <si>
    <t>MES DE ENERO 2019</t>
  </si>
  <si>
    <t xml:space="preserve"> 1235-6142-50119-0401-9201</t>
  </si>
  <si>
    <t>INSTALACION DEPOSITO Y LINEA DE CONDUCCION DE AGUA POTABLE EL CARRICILLO</t>
  </si>
  <si>
    <t>CARRICILLO</t>
  </si>
  <si>
    <t>LA PURISIMA</t>
  </si>
  <si>
    <t>X-704794.11</t>
  </si>
  <si>
    <t>Y-2294762.66</t>
  </si>
  <si>
    <t xml:space="preserve"> 1235-6142-50119-0401-9202</t>
  </si>
  <si>
    <t>COL.LA MEZA</t>
  </si>
  <si>
    <t xml:space="preserve">CABECERA </t>
  </si>
  <si>
    <t>X-704044.79</t>
  </si>
  <si>
    <t>Y-2282870.8</t>
  </si>
  <si>
    <t>BANQUETA   ?</t>
  </si>
  <si>
    <t xml:space="preserve"> 1235-6131-50119-0401-9203</t>
  </si>
  <si>
    <t>AMPLIACION RED ELECTRICA C. AZUCENA ENTRE MAGNOLIA Y C. I. MARQUEZ COL . LOMAS DE HUISQUILCO</t>
  </si>
  <si>
    <t>LOMAS DE HUISQUILCO</t>
  </si>
  <si>
    <t>X-701223.48</t>
  </si>
  <si>
    <t>Y-2280601.84</t>
  </si>
  <si>
    <t>ARQ. ENRIQUE ALCALA ARIAS</t>
  </si>
  <si>
    <t>ESPECIE</t>
  </si>
  <si>
    <t>ING. EVARISTO OLVERA RUBIO</t>
  </si>
  <si>
    <t xml:space="preserve"> 1235-6142-50119-0401-9206</t>
  </si>
  <si>
    <t>CONSTRUCCION SISTEMA DE DISTRIBUCION AGUA POTABLE MADRIGALES LA ARENA</t>
  </si>
  <si>
    <t>LA ARENA</t>
  </si>
  <si>
    <t>S.J.F.</t>
  </si>
  <si>
    <t>X-710180.67</t>
  </si>
  <si>
    <t>Y-228069.02</t>
  </si>
  <si>
    <t xml:space="preserve"> 1235-6131-50119-0401-9207</t>
  </si>
  <si>
    <t>CONSTRUCCION RED ELECTRICA SISTEMA DE DISTRIBUCION AGUA POTABLE MADRIGALES LA ARENA</t>
  </si>
  <si>
    <t>MADRIGALES</t>
  </si>
  <si>
    <t>Y-2287069.02</t>
  </si>
  <si>
    <t xml:space="preserve"> 1235-6142-50119-0401-9208</t>
  </si>
  <si>
    <t>CONSTRUCCION DEPOSITO A. P. SISTEMA DE DISTRIBUCION AGUA POTABLE MADRIGALES LA ARENA</t>
  </si>
  <si>
    <t xml:space="preserve"> 1235-6142-50119-0401-9209</t>
  </si>
  <si>
    <t>CONSTRUCCION DE EMPEDRADO CAMINO SAUCILLO A POTRERO DE GOMEZ</t>
  </si>
  <si>
    <t>EVARISTO OLVERA RUBIO</t>
  </si>
  <si>
    <t>POTRERO DE GOMEZ</t>
  </si>
  <si>
    <t>X-717033.74</t>
  </si>
  <si>
    <t>Y-2273561.87</t>
  </si>
  <si>
    <t xml:space="preserve"> 1235-6131-50119-0401-9210</t>
  </si>
  <si>
    <t>AMPLIACION RED ELECTRICA EN CALLE EMETERIO CASTELLANOS LA PURISIMA</t>
  </si>
  <si>
    <t>X-705201.41</t>
  </si>
  <si>
    <t>Y-2290574.17</t>
  </si>
  <si>
    <t>MES DE FEBRERO 2019</t>
  </si>
  <si>
    <t>CONSTRUCCION EMPEDRADO  Y BANQUETA CAMINO A LA MEZA (DE C. MORELOS A COL. DE LA MEZA                                  $ 2 ´020,500.00</t>
  </si>
  <si>
    <t xml:space="preserve"> 1235-6127-40101-0401-9001</t>
  </si>
  <si>
    <t>CONSTRUCCION AREA DE REGADERAS, CUNETAS Y LIENZO EN TEMAZCAL PUENTE DE CALDERON</t>
  </si>
  <si>
    <t>H. AYUNTAMIENTO DE ZAPOTLANEJOJALISCO</t>
  </si>
  <si>
    <t>ING. SAUL MARTINEZ GARCIA</t>
  </si>
  <si>
    <t>X-707202.78</t>
  </si>
  <si>
    <t>Y-2287230.67</t>
  </si>
  <si>
    <t xml:space="preserve"> 1235-6142-40101-0401-9002</t>
  </si>
  <si>
    <t>EMPEDRADO 2DA. ETAPA CAMINO  AL MIRADOR DEL RIO VERDE</t>
  </si>
  <si>
    <t>ATENGO</t>
  </si>
  <si>
    <t>X-689340.19</t>
  </si>
  <si>
    <t>Y-2293011.30</t>
  </si>
  <si>
    <t xml:space="preserve"> 1235-6142-40101-0401-9003</t>
  </si>
  <si>
    <t xml:space="preserve">REHABILITACION EMPEDRADOS CALLES VARIAS ZAPOTLANEJO </t>
  </si>
  <si>
    <t>ING. JAVIER CRUZ ARENAS</t>
  </si>
  <si>
    <t>X-701195.72</t>
  </si>
  <si>
    <t>Y-2281577.91</t>
  </si>
  <si>
    <t xml:space="preserve"> 1235-6142-40101-0401-9004</t>
  </si>
  <si>
    <t>CONSTRUCCION EMPEDRADO  CAMINO EL TLACUACHE DEL CAMINO LA LOMA - CUCHILLAS A LA MORA / SANTA FE</t>
  </si>
  <si>
    <t>EL TLACUACHE</t>
  </si>
  <si>
    <t>X-699308.10</t>
  </si>
  <si>
    <t>Y-2274503.92</t>
  </si>
  <si>
    <t xml:space="preserve"> 1235-6142-40101-0401-9005</t>
  </si>
  <si>
    <t>CONSTRUCCION ACCESO Y SEÑALAMIENTOS TEMAZCAL PARQUE PUENTE HISTORICO DE CALDERON</t>
  </si>
  <si>
    <t xml:space="preserve"> 1235-6142-40101-0401-9006</t>
  </si>
  <si>
    <t>CONSTRUCCION EMPEDRADO CAMINO DE LA LOMA A LA MEZQUITERA</t>
  </si>
  <si>
    <t>X-696396.92</t>
  </si>
  <si>
    <t>Y-2275830.33</t>
  </si>
  <si>
    <t>1236-6227-40101-0401-9007</t>
  </si>
  <si>
    <t>CONSTRUCCION DE ESCULTURA PARA PARQUE ESCULTORICO DE LAS CUENTAS.</t>
  </si>
  <si>
    <t>LAS CUENTAS</t>
  </si>
  <si>
    <t>X-700605.47</t>
  </si>
  <si>
    <t>Y-2281098.43</t>
  </si>
  <si>
    <t>1236-6224-40101-0401-9008</t>
  </si>
  <si>
    <t>REHABILITACION COLUMNA DE CANTERA EN PORTALES DE LA PRESIDENCIA.</t>
  </si>
  <si>
    <t>CENTRO</t>
  </si>
  <si>
    <t>X-701183.99</t>
  </si>
  <si>
    <t>Y-2281541.15</t>
  </si>
  <si>
    <t>1235-6142-40101-0401-9009</t>
  </si>
  <si>
    <t xml:space="preserve">URBANIZACIONES ZAPOTLANEJO S.A. DE C.V. </t>
  </si>
  <si>
    <t>X-700714.51</t>
  </si>
  <si>
    <t>Y-2281086.79</t>
  </si>
  <si>
    <t xml:space="preserve">BANQUETAS DE CONCRETO EST. </t>
  </si>
  <si>
    <t>CONSTRUCCION PAV. DE CONCRETO HDCO. ESTAMPADO Y BANQUETAS DE CONCRETO EST. AV. SOLIDARIDAD ( DE C. SALVADOR RUIZ A C. SABAS CARRILLO)</t>
  </si>
  <si>
    <t xml:space="preserve"> 1235-6142-50119-0401-9211</t>
  </si>
  <si>
    <t>CONSTRUCCION RED DE DISTRIBUCION A.P. EL CANUTO</t>
  </si>
  <si>
    <t xml:space="preserve">GRUPO CONSTRUCTOR TELV, S.A. DE C.V. </t>
  </si>
  <si>
    <t>EL CANUTO</t>
  </si>
  <si>
    <t>X-699001.86</t>
  </si>
  <si>
    <t>Y-2269751.91</t>
  </si>
  <si>
    <t>MES DE MARZO 2019</t>
  </si>
  <si>
    <t>1235-6142-50119-0401-9204</t>
  </si>
  <si>
    <t>CONSTRUCCION COLECTOR AGUAS NEGRAS EL SALITRILLO</t>
  </si>
  <si>
    <t>EL SALITTRILLO</t>
  </si>
  <si>
    <t>X-696301.75</t>
  </si>
  <si>
    <t>Y-2275535.81</t>
  </si>
  <si>
    <t>1235-6142-50119-0401-9205</t>
  </si>
  <si>
    <t>CONSTRUCCION RED DE DRENAJE TODA LA COMUNIDAD EL SALITRILLO</t>
  </si>
  <si>
    <t xml:space="preserve">INGENIERIA Y CONSTRUCCIONES NAVHER S.A. DE C.V. </t>
  </si>
  <si>
    <t>X-696465.56</t>
  </si>
  <si>
    <t>Y-2275536.83</t>
  </si>
  <si>
    <t>1235-6142-50119-0401-9213</t>
  </si>
  <si>
    <t xml:space="preserve">COMKRETE S.A. DE C.V. </t>
  </si>
  <si>
    <t>FISM</t>
  </si>
  <si>
    <t>X-69645317</t>
  </si>
  <si>
    <t>Y-2276817.61</t>
  </si>
  <si>
    <t>1235-6131-50119-0401-9214</t>
  </si>
  <si>
    <t>AMPLIACION RED ELECTRICA EN EL CARRICILLO (JUAN TAMALLO BECERRA)</t>
  </si>
  <si>
    <t>X-703986.13</t>
  </si>
  <si>
    <t>Y-2294545.82</t>
  </si>
  <si>
    <t>1235-6131-50119-0401-9215</t>
  </si>
  <si>
    <t>AMPLIACION RED ELECTRICA CALLE PRIVADA DE LAS FLORES ENTRE C. COLOSIO Y C. GALEANA.</t>
  </si>
  <si>
    <t>ING. SAUL  MARTINEZ GARCIA</t>
  </si>
  <si>
    <t>X-692659.75</t>
  </si>
  <si>
    <t>Y-2291923.58</t>
  </si>
  <si>
    <t>1235-6142-50119-0401-9216</t>
  </si>
  <si>
    <t>PERFORACION DE POZO PROFUNDO AGUA POTABLE MADRIGALES</t>
  </si>
  <si>
    <t>1235-6142-50119-0401-9217</t>
  </si>
  <si>
    <t>CONSTRUCCION DRENAJE PLUVIAL PUEBLOS DE LA BARRANCA (14")</t>
  </si>
  <si>
    <t>PUEBLOS DE LA BARRANCA</t>
  </si>
  <si>
    <t>X-694269.70</t>
  </si>
  <si>
    <t>Y-2277099.15</t>
  </si>
  <si>
    <t>1235-6142-50119-0401-9218</t>
  </si>
  <si>
    <t>X-699852.78</t>
  </si>
  <si>
    <t>Y-2270968.34</t>
  </si>
  <si>
    <t xml:space="preserve"> BANQUETAS </t>
  </si>
  <si>
    <t xml:space="preserve"> PREP. P. ILUMINACION </t>
  </si>
  <si>
    <t>CONSTRUCCION DE 1RA. ETAPA RED DE DRENAJE Y AGUA POTABLE CALLE MORELOS DE PROLONGACION HIDALGO , EN LA BARAÑA A C. HIDALGO DE LA LOMA.                   $ 1 ´ 194,169.41</t>
  </si>
  <si>
    <t>CONSTRUCCION RED DE DRENAJE , A.P., PAV.  DE CONCRETO HDCO., BANQUETAS Y PREP. P. ILUMINACION (C. IGNACIO ALLENDE ( DE C. FCO. I. MADERO A C. JAVIER MINA) , SANTA FE.</t>
  </si>
  <si>
    <t>1236-6229-40101-0401-9010</t>
  </si>
  <si>
    <t>CONSTRUCCIONADECUACIONES UNIDAD DEPORTIVA SAN MARTIN (SEÑALAMIENTOS, LUMINARIAS, MALLA, BARANDAL)</t>
  </si>
  <si>
    <t>SAN MARATIN</t>
  </si>
  <si>
    <t>X-702089.25</t>
  </si>
  <si>
    <t>Y-2282308.44</t>
  </si>
  <si>
    <t>1235-6142-40101-0401-9011</t>
  </si>
  <si>
    <t>REHABILITACION  DE EMPEDRADO C. APOLINAR PULIDO (COL. PRESIDENTES)</t>
  </si>
  <si>
    <t>X-701614.09</t>
  </si>
  <si>
    <t>Y- 2280839.89</t>
  </si>
  <si>
    <t>MES DE ABRIL 2019</t>
  </si>
  <si>
    <t>1235-6142-50119-0401-9219</t>
  </si>
  <si>
    <t xml:space="preserve">DRENAJE Y MEJORA ELECTRICA DE CALLE SALVADOR ALLENDE, ENTRE JAVIER MINA Y GUADALUPE VICTORIA </t>
  </si>
  <si>
    <t>X-692575.68</t>
  </si>
  <si>
    <t>Y-2291512.02</t>
  </si>
  <si>
    <t>1235-6142-50119-0401-9220</t>
  </si>
  <si>
    <t>CONSTRUCCION RED DE DRENAJE (COLECTOR) CALLE JUAN PABLO II (PACO RIOS) DE C. AGUASCALIENTES A C. PUERTO GUAYMAS</t>
  </si>
  <si>
    <t>X-701216.58</t>
  </si>
  <si>
    <t>Y-2279244.27</t>
  </si>
  <si>
    <t>1235-6142-50119-0401-9221</t>
  </si>
  <si>
    <t>CONSTRUCCION RED DE DRENAJE C.AGUAS CALIENTES (DE C. PUERTO MANZANILLO A C. JUAN PABLO II)</t>
  </si>
  <si>
    <t>X-700972.78</t>
  </si>
  <si>
    <t>Y-2279111.83</t>
  </si>
  <si>
    <t>1235-6142-40101-0401-9012</t>
  </si>
  <si>
    <t>EMPEDRADO CAMINO AL NUCLEO DE PESCA DE LA PRESA DE CALDERON  (LA PURISIMA)</t>
  </si>
  <si>
    <t>X-712573.69</t>
  </si>
  <si>
    <t>Y-2291009.40</t>
  </si>
  <si>
    <t>1235-6142-40101-0401-9013</t>
  </si>
  <si>
    <t>CONSTRUCCION BANQUETA EN SAN JOAQUIN (ZORRILLOS) DE ESC. PRIM. A CALLE FRANCISCO VILLA.</t>
  </si>
  <si>
    <t>SAN JOAQUIN</t>
  </si>
  <si>
    <t>X-706795.00</t>
  </si>
  <si>
    <t>Y-2281405.32</t>
  </si>
  <si>
    <t>1235-6142-40101-0401-9014</t>
  </si>
  <si>
    <t>CONSTR. PAV. DE CONCRETO HDCO., BANQUETA, DRENAJE PLUVIAL, Y PREPARACION PARA ILUMINACION CALLE SABAS CARRILLO DE AV. SOLIDARIDAD A AV. CAMACHO.</t>
  </si>
  <si>
    <t>X-700696.93</t>
  </si>
  <si>
    <t>Y-2280976.91</t>
  </si>
  <si>
    <t>MES DE MAYO 2019</t>
  </si>
  <si>
    <t>1235-6142-50119-0401-9222</t>
  </si>
  <si>
    <t>CONSTRUCCION RED DE DRENAJE C. DE LA T.V. SECUNDARIA EN COLIMILLA</t>
  </si>
  <si>
    <t>X-68939878</t>
  </si>
  <si>
    <t>Y-2289544.57</t>
  </si>
  <si>
    <t>1235-6142-50119-0401-9223</t>
  </si>
  <si>
    <t xml:space="preserve">CERRO VIEJO CONSTRUCCIONES            S.A. DE C.V. </t>
  </si>
  <si>
    <t>X-700836.06</t>
  </si>
  <si>
    <t>Y-2281737.18</t>
  </si>
  <si>
    <t xml:space="preserve"> AGUA POTABLE </t>
  </si>
  <si>
    <t>CONSTRUCCION RED DE DRENAJE Y AGUA POTABLE EN  GONZALEZ GALLO COL. SAN FELIPE</t>
  </si>
  <si>
    <t>X-700794.37</t>
  </si>
  <si>
    <t>Y-2281687.17</t>
  </si>
  <si>
    <t>1235-6142-50119-0401-9224</t>
  </si>
  <si>
    <t>X-716246.26</t>
  </si>
  <si>
    <t>Y-2274423.59</t>
  </si>
  <si>
    <t>DRENAJE C. VICENTE GUERRERO Y</t>
  </si>
  <si>
    <t>X-716176.27</t>
  </si>
  <si>
    <t>Y-2274267.83</t>
  </si>
  <si>
    <t>DRENAJE  C.ALDAMA  EN EL SAUCILLO</t>
  </si>
  <si>
    <t>1235-6142-50119-0401-9226</t>
  </si>
  <si>
    <t>ING. EVARTISTO OLVERA RUBIO</t>
  </si>
  <si>
    <t>X-7067+1.87</t>
  </si>
  <si>
    <t>Y-2281470.42</t>
  </si>
  <si>
    <t>1235-6142-50119-0401-9227</t>
  </si>
  <si>
    <t>CONSTRUCCION DE EMPEDRADO CALLE LATERAL A CARRETERA DE ESC. PRIMARIA A.C. VICENTE GUERRERO. SAN JOAQUIN (ZORRILLOS)</t>
  </si>
  <si>
    <t>X-706827.26</t>
  </si>
  <si>
    <t>Y-2281392.83</t>
  </si>
  <si>
    <t>1235-6142-50119-0401-9228</t>
  </si>
  <si>
    <t>CONSTRUCCION DE EMPEDRADO C. VICENTE GUERRERO DE CARRETERA A C. ZARAGOZA SAN JOAQUIN (ZORRILLOS)</t>
  </si>
  <si>
    <t>X-706894.85</t>
  </si>
  <si>
    <t>Y-2281478.36</t>
  </si>
  <si>
    <t>1235-6142-50119-0401-9229</t>
  </si>
  <si>
    <t>CONSTRUCCION RED DE AGUA POTABLE AV. SOLIDARIDAD (DE C. SALVADOR RUIZ A C. SABAS CARRILLO)</t>
  </si>
  <si>
    <t>X-700677.99</t>
  </si>
  <si>
    <t>Y-2281142.71</t>
  </si>
  <si>
    <t>1235-6142-50119-0401-9230</t>
  </si>
  <si>
    <t>CONSTR. DE EMPEDRADO C. CHULAVISTA DE COL. SAN JOSE ISABEL FLORES A COL. CHULAVISTA</t>
  </si>
  <si>
    <t>X-700512.30</t>
  </si>
  <si>
    <t>Y-2283424.14</t>
  </si>
  <si>
    <t>1235-6142-50119-0401-9231</t>
  </si>
  <si>
    <t>CONSTRUCCION DE EMPEDRADO CALLE FRANCISCO VILLA DE CARRETERA A C. VICENTE GUERRERO (SAN JOAQUIN)</t>
  </si>
  <si>
    <t>X-706924.92</t>
  </si>
  <si>
    <t>Y-2281412.71</t>
  </si>
  <si>
    <t>1235-6142-50119-0401-9232</t>
  </si>
  <si>
    <t>CONSTRUCCION EMPEDRADO 2DA. ETAPA CAMINO A SAN MIGUELITO</t>
  </si>
  <si>
    <t>X-700075.68</t>
  </si>
  <si>
    <t>Y-2283129.10</t>
  </si>
  <si>
    <t>CONSTRUCCION RED DE DRENAJE Y AGUA POTABLE EN CALLE ANDADOR DEL HUESO Y C. GONZALEZ GALLO COL. SAN FELIPE</t>
  </si>
  <si>
    <t>CONSTRUCCION DE COLECTOR AL OESTE DEL SAUCILLO DESDE CALLE ALDAMA HASTA CALLE 16 DE SEPTIEMBRE Y DRENAJE C. VICENTE GUERRERO Y C.ALDAMA  EN EL SAUCILLO                                                                        $ 932,892.31</t>
  </si>
  <si>
    <t>CONSTRUCCION DE EMPEDRADO CALLE EMILIANO ZAPATA   A C. VICENTE GUERRERO. SAN JOAQUIN (ZORRILLOS)</t>
  </si>
  <si>
    <t>1235-6142-40101-0401-9015</t>
  </si>
  <si>
    <t>CONSTRUCCION DE ANDADOR DE LA HUIZACHERA A LA PAZ</t>
  </si>
  <si>
    <t>X-702320.06</t>
  </si>
  <si>
    <t>Y-2272020.75</t>
  </si>
  <si>
    <t>1235-6142-40101-0401-9016</t>
  </si>
  <si>
    <t>CERRO VIEJO CONSTRUCCIONES S.A DE C.V.</t>
  </si>
  <si>
    <t>1236-6228-40101-0401-9017</t>
  </si>
  <si>
    <t>CONSTRUCCION ALBERCA SEMI OLIMPICA ( UNIDAD SAN MARTIN)</t>
  </si>
  <si>
    <t>VANESSA CASTAÑEDA GARIBAY</t>
  </si>
  <si>
    <t>1235-6142-40101-0401-9018</t>
  </si>
  <si>
    <t>CONSTRUCCION DE GRADA Y RAMPA C. JAIME TORRES BODET, BAJADA A C. RAFAEL OROZCO EN (SANTA CECILIA)</t>
  </si>
  <si>
    <t>X-702260.19</t>
  </si>
  <si>
    <t>Y-2282198.42</t>
  </si>
  <si>
    <t>1235-6142-40101-0401-9019</t>
  </si>
  <si>
    <t>CONSTRUCCION DE CANCHA DE USOS MULTIPLES EN PLAZA DE LA COFRADIA.</t>
  </si>
  <si>
    <t>COFRADIA</t>
  </si>
  <si>
    <t>X-700828.99</t>
  </si>
  <si>
    <t>Y-2269804.91</t>
  </si>
  <si>
    <t>1235-6142-40101-0401-9020</t>
  </si>
  <si>
    <t>CONSTRUCCION RED DE DRENAJE CAMINO A LA MEZQUITERA DE CALLE HIDALGO (LA LOMA) A RANCHO EL PIRRIN</t>
  </si>
  <si>
    <t>X-696418.19</t>
  </si>
  <si>
    <t>Y-2276366.43</t>
  </si>
  <si>
    <t>1235-6142-40101-0401-9021</t>
  </si>
  <si>
    <t>CONSTRUCCION EMPEDRADO Y BANQUETA CALLE A UN COSTADO CAMPO DE FUTBOL DE LA MORA</t>
  </si>
  <si>
    <t>LO MORA</t>
  </si>
  <si>
    <t>X-698411.97</t>
  </si>
  <si>
    <t>Y-2273538.87</t>
  </si>
  <si>
    <t>1235-6142-40101-0401-9022</t>
  </si>
  <si>
    <t>X-695786.88</t>
  </si>
  <si>
    <t>Y-2274954.79</t>
  </si>
  <si>
    <t>EMPEDRADO</t>
  </si>
  <si>
    <t>1235-6142-40101-0401-9023</t>
  </si>
  <si>
    <t>ADECUACIONES INGRESO SUR A ZAPOTLANEJO AUTOPISTA Y LIBRE A GDL</t>
  </si>
  <si>
    <t>X-700110.16</t>
  </si>
  <si>
    <t>Y-2280780.09</t>
  </si>
  <si>
    <t>1236-6242-40101-0401-9024</t>
  </si>
  <si>
    <t xml:space="preserve">CONSTRUCCION PISO CON CONCRETO HIDRAULICO EN PASILLO INTERIOR DEL OVALO DENTRO DEL NUCLEO DE LA FERIA LADO NORTE COL. BUGAMBILIAS </t>
  </si>
  <si>
    <t>X-704374.99</t>
  </si>
  <si>
    <t>Y-2284800.01</t>
  </si>
  <si>
    <t>1236-6242-40101-0401-9025</t>
  </si>
  <si>
    <t xml:space="preserve">CONSTRUCCION PISO CON CONCRETO HIDRAULICO EN PASILLO INTERIOR DEL OVALO DENTRO DEL NUCLEO DE LA FERIA LADO SUR COL. BUGAMBILIAS </t>
  </si>
  <si>
    <t>X-704351.73</t>
  </si>
  <si>
    <t>Y-2284759.73</t>
  </si>
  <si>
    <t>1235-6142-40101-0401-9026</t>
  </si>
  <si>
    <t>CONSTRUCCION DE CUNETA CON ADOQUIN DESAGUE PLUVIAL DEL CETIS, COL. BELLA VISTA.</t>
  </si>
  <si>
    <t>X-700842.79</t>
  </si>
  <si>
    <t>Y-2280694.83</t>
  </si>
  <si>
    <t>1235-6142-40101-0401-9027</t>
  </si>
  <si>
    <t>X-701683.41</t>
  </si>
  <si>
    <t>Y-2281143.92</t>
  </si>
  <si>
    <t xml:space="preserve"> BANQUETA</t>
  </si>
  <si>
    <t>1235-6142-40101-0401-9028</t>
  </si>
  <si>
    <t>CONSTRUCCION EMPEDRADO CALLE VICENTE GUERRERO DE C. HIDALGO A CERRADA</t>
  </si>
  <si>
    <t>X-716203.35</t>
  </si>
  <si>
    <t>Y-2274349.03</t>
  </si>
  <si>
    <t>1235-6142-40101-0401-9029</t>
  </si>
  <si>
    <t>EMPEDRADO CALLE ALDAMA EN CALLE HIDALGO AL PUENTE DEL ARROYO</t>
  </si>
  <si>
    <t>1235-6142-4010-0401-9030</t>
  </si>
  <si>
    <t>CONSTRUCCION ALCANTARILLA CARRETERA AL SAUCILLO FRENTE AL CEMENTERIO</t>
  </si>
  <si>
    <t>EL SAUCIILO</t>
  </si>
  <si>
    <t>X-716374.65</t>
  </si>
  <si>
    <t>Y-2276165.45</t>
  </si>
  <si>
    <t>1236-6229-40101-0401-9031</t>
  </si>
  <si>
    <t>CONSTRUCCION AREAS RECREATIVAS EN CAMPO DE FUT BOL DE LA MORA</t>
  </si>
  <si>
    <t>X-698331.36</t>
  </si>
  <si>
    <t>Y-2273572.14</t>
  </si>
  <si>
    <t>1235-6142-40101-0401-9032</t>
  </si>
  <si>
    <t>X-701201.5</t>
  </si>
  <si>
    <t>Y-2282758.39</t>
  </si>
  <si>
    <t>1235-6142-40101-0401-9033</t>
  </si>
  <si>
    <t>REHABILITACION DE CARPETA ASFALTICA CARRETERA AL SAUCILLO DE CARRETERA TOTOTLAN A LA PRESA EL SAUCILLO.</t>
  </si>
  <si>
    <t xml:space="preserve">ACONT S.A.DE C.V. </t>
  </si>
  <si>
    <t>X-716333.38   X-716307.92</t>
  </si>
  <si>
    <t>Y- 2274500.46 Y-2276276.58</t>
  </si>
  <si>
    <t>1235-6142-40101-0401-9034</t>
  </si>
  <si>
    <t>X-702318.24</t>
  </si>
  <si>
    <t>Y-2281914.42</t>
  </si>
  <si>
    <t>1235-6142-40101-0401-9035</t>
  </si>
  <si>
    <t>X-704362.9</t>
  </si>
  <si>
    <t>Y-2282820.51</t>
  </si>
  <si>
    <t>1235-6142-40101-0401-9036</t>
  </si>
  <si>
    <t>X-704418.67</t>
  </si>
  <si>
    <t>Y-2282804.71</t>
  </si>
  <si>
    <t xml:space="preserve"> BANQUETA </t>
  </si>
  <si>
    <t>1235-6142-40101-0401-9037</t>
  </si>
  <si>
    <t>REVESTIMIENTO CAMINO DE  LOS OCOTES A RAMBLAS CHICO CON BALASTRE (LOS OCOTES)</t>
  </si>
  <si>
    <t xml:space="preserve"> LOS OCOTES</t>
  </si>
  <si>
    <t>X-720845.69</t>
  </si>
  <si>
    <t>Y-2278359.14</t>
  </si>
  <si>
    <t>1235-6142-40101-0401-9038</t>
  </si>
  <si>
    <t>REHABILITACION FUENTE DE PLAZA PRINCIPAL EN CAB.MPAL.</t>
  </si>
  <si>
    <t>CONSTR. Y SERVICIOS AGUISCALIENTES S DE RL DE C.V.</t>
  </si>
  <si>
    <t>CONSTRUCCION PAV. CONC. HDCO. Y BANQUETA EN C.ANDADOR DEL HUESO Y C. GONZALEZ GALLO EN COL. SAN FELIPE</t>
  </si>
  <si>
    <t>CONSTRUCCION RED DE DRENAJE, DESCARGAS Y EMPEDRADO EN CALLE DE LA MEZQUITERA JUNTO AL ARROYO PRIMER ENTRADA  AL SUR.                            $ 314,520.00</t>
  </si>
  <si>
    <t>CONSTRUCCION EMPEDRADO AHOGADO EN CONCRETO Y BANQUETA CALLE SILVANO BARBA DE ZAPOTLAN DE SALDIVAR A CERRADA COL.  HUISQUILCO $ 232,245.00</t>
  </si>
  <si>
    <t>CONSTR. DE PAV. DE CONCRETO HDCO. Y BANQUETA EN C. BACHILLERES DE CARRETERA ANTIGUA A TEPATITLAN A CAMINO REAL AL BAJIO. (SAN FRANCISCO)</t>
  </si>
  <si>
    <t>CONSTR. PAV. DE CONCRETO HDCO Y  BANQUETA C. GREGORIO TORRES QUINTERO DE C. OLIMPICA A C. RAFAEL RAMIREZ (COL. SANTA CECILIA) $ 146,238.62</t>
  </si>
  <si>
    <t xml:space="preserve">CONSTR. DE EMPEDRADO Y BANQUETA CALLE PARAISO DE CAMINO A LA MESA A CERRADA </t>
  </si>
  <si>
    <t>CONSTR. DE EMPEDRADO Y BANQUETA CALLE CRISTAL DE CAMINO A LA MESA A CERRADA</t>
  </si>
  <si>
    <t>MES DE JUNIO 2019</t>
  </si>
  <si>
    <t>1235-6142-40101-0401-9039</t>
  </si>
  <si>
    <t>CONSTRUCCION DE EMPEDRADO CALLE EMILIANO ZAPATA DE CARRET. A CORRALILLOS A.C. REVOLUCION.</t>
  </si>
  <si>
    <t>LA PAZ</t>
  </si>
  <si>
    <t>X-703133.21</t>
  </si>
  <si>
    <t>Y-2272197.77</t>
  </si>
  <si>
    <t>1235-6142-40101-0401-9040</t>
  </si>
  <si>
    <t>SUMINISTRO E INSTALACION DE SISTEMA DE SISTEMA DE RIEGO Y EMPASTADO DEL CAMPO DE FUTBOL DE LA LAJA.</t>
  </si>
  <si>
    <t xml:space="preserve">GRUPO INSIR S.A. DE C.V. </t>
  </si>
  <si>
    <t>X-695387.57</t>
  </si>
  <si>
    <t>Y-2276554.82</t>
  </si>
  <si>
    <t>1235-6142-40101-0401-9041</t>
  </si>
  <si>
    <t>CONSTRUCCION DE EMPEDRADO 3ER. ETAPA AL LIMITE DE TECOMATLAN CORRALILLOS DE PARRA SJF</t>
  </si>
  <si>
    <t>X-718571.96</t>
  </si>
  <si>
    <t>Y-2284528.81</t>
  </si>
  <si>
    <t>1235-6142-40101-0401-9042</t>
  </si>
  <si>
    <t>CONSTRUCCION DE DOMOS EN ESCUELAS VARIAS EN EL MUNICIPIO DE ZAPOTLANEJO JALISCO</t>
  </si>
  <si>
    <t>FLORAN INGENIERIA                   S.A. DE  C.V.</t>
  </si>
  <si>
    <t>TODO EL MUNICIPIO</t>
  </si>
  <si>
    <t>X-709095.01</t>
  </si>
  <si>
    <t>Y-2289008.43</t>
  </si>
  <si>
    <t>1235-6142-40101-0401-9043</t>
  </si>
  <si>
    <t>CONSTRUCCION DE CANCHA DE USOS MULTIPLES EN CUCHILLAS</t>
  </si>
  <si>
    <t>X-701356.62</t>
  </si>
  <si>
    <t>Y-2274741.70</t>
  </si>
  <si>
    <t>1235-6142-40101-0401-9044</t>
  </si>
  <si>
    <t>CONSTRUCCION RED DE DRENAJE AUXILIAR LA MEZQUITERA CAMINO A LA LOMA</t>
  </si>
  <si>
    <t>X-696259.28</t>
  </si>
  <si>
    <t>Y-2274964.58</t>
  </si>
  <si>
    <t>1235-6142-40101-0401-9045</t>
  </si>
  <si>
    <t>X-702261.60</t>
  </si>
  <si>
    <t>Y-2282162.98</t>
  </si>
  <si>
    <t>1235-6142-40101-0401-9046</t>
  </si>
  <si>
    <t>CONSTRUCCION CANCHA DE USOS MULTIPLES LA PURISIMA</t>
  </si>
  <si>
    <t>X-705118.27</t>
  </si>
  <si>
    <t>Y-2290348.50</t>
  </si>
  <si>
    <t>1235-6142-40101-0401-9048</t>
  </si>
  <si>
    <t>CONSTR. DE EMPEDRADO C. CIRCUITO JUAREZ DE CAMINO A LA LOMA A PRIV. NO.-3 (LA MEZQUITERA)</t>
  </si>
  <si>
    <t>X-696155.83</t>
  </si>
  <si>
    <t>Y-2274978.66</t>
  </si>
  <si>
    <t>1235-6142-40101-0401-9049</t>
  </si>
  <si>
    <t>X-689413.21</t>
  </si>
  <si>
    <t>Y-2289531.35</t>
  </si>
  <si>
    <t>1236-6228-40101-0401-9051</t>
  </si>
  <si>
    <t>CONSTR. 10 ZAPATAS Y CUARTO DE MAQUINA ALBERCA SEMI OLIMPICA SAN MARTIN</t>
  </si>
  <si>
    <t>X-702088.26</t>
  </si>
  <si>
    <t>Y-2282308.54</t>
  </si>
  <si>
    <t>1236-6242-40101-0401-9053</t>
  </si>
  <si>
    <t>CONSTRUCCION MODULOS PARA CONSULTORIOS DEL DIF MUNICIPAL</t>
  </si>
  <si>
    <t>X-702124.70</t>
  </si>
  <si>
    <t>Y-2281861.81</t>
  </si>
  <si>
    <t>1235-6142-40101-0401-9054</t>
  </si>
  <si>
    <t>CONSTRUCCION RED DE DRENAJE LATERAL SUR CARRETERA A LA LAJA</t>
  </si>
  <si>
    <t>X-699874.14</t>
  </si>
  <si>
    <t>Y-2280529.85</t>
  </si>
  <si>
    <t>1236-6228-40101-0401-9055</t>
  </si>
  <si>
    <t>CONSTR. BACK STOP CANCHA DE USOS MULTIPLES ENEL TRAPICHE</t>
  </si>
  <si>
    <t>X-703212.92</t>
  </si>
  <si>
    <t>Y-2281083.06</t>
  </si>
  <si>
    <t>1235-6142-40101-0401-9056</t>
  </si>
  <si>
    <t>CONSTR. DEPOSITO AGUA PARA SISTEMA DE RIEGO Y NIVELACION CAMPO DE FUTBOL LA LAJA</t>
  </si>
  <si>
    <t>X-695410.27</t>
  </si>
  <si>
    <t>Y-2276553.73</t>
  </si>
  <si>
    <t>1235-6142-50119-0401-9233</t>
  </si>
  <si>
    <t xml:space="preserve">MATATLAN </t>
  </si>
  <si>
    <t>X-692288.58</t>
  </si>
  <si>
    <t>Y-2290740.94</t>
  </si>
  <si>
    <t xml:space="preserve"> EMPEDRADO</t>
  </si>
  <si>
    <t>1235-6142-50119-0401-9234</t>
  </si>
  <si>
    <t>CONSTRUCCION RED DE DRENAJE CAMINO AL AGUA BLANCA</t>
  </si>
  <si>
    <t>X-701207.43</t>
  </si>
  <si>
    <t>Y-2279951.63</t>
  </si>
  <si>
    <t>1235-6142-50119-0401-9235</t>
  </si>
  <si>
    <t>CONSTRUCCION RED DE DRENAJE EN C. PRIVADA N.-1 A PRIVADA N.-2 (LA MEZQUITERA)</t>
  </si>
  <si>
    <t>05/17/19</t>
  </si>
  <si>
    <t>X-696196.52                X- 696056.35</t>
  </si>
  <si>
    <t>Y-2274995.26  Y-2275026.80</t>
  </si>
  <si>
    <t>1235-6142-50119-0401-9236</t>
  </si>
  <si>
    <t>CONSTRUCCION DRENAJE Y EMPEDRADO C. PRIVADA REPUBLICA EN SAN JOAQUIN ZORRILLOS</t>
  </si>
  <si>
    <t>X-706840.95</t>
  </si>
  <si>
    <t>Y-2281620.11</t>
  </si>
  <si>
    <t>1235-6142-50119-0401-9237</t>
  </si>
  <si>
    <t>CONSTR. AMPL.RED DE DRENAJE FRENTE A CAPILLA DEL PEDREGAL AL OESTE CARRETERA A TONALA</t>
  </si>
  <si>
    <t>X-691817.31</t>
  </si>
  <si>
    <t>Y-2290780.78</t>
  </si>
  <si>
    <t>1235-6131-50119-0401-9238</t>
  </si>
  <si>
    <t xml:space="preserve">AMPLIACION RED ELECTRICA RANCHO SEÑORITAS CAMINO SEÑORITAS A  MATATLAN. </t>
  </si>
  <si>
    <t>X-699940.71</t>
  </si>
  <si>
    <t>Y-2293655.46</t>
  </si>
  <si>
    <t>CONSTR. DE PAV. DE CONCRETO HIDRAULICO, BANQUETA Y RED DE DRENAJE EN CALLE JAIME TORRES BODET DE C. SAN JOSE DEL RIO A GRADAS.</t>
  </si>
  <si>
    <t xml:space="preserve">CONSTR. DE EMPEDRADO Y BANQUETA CALLE T.V.SECUNDARIA  ATRÁS DE LA CAPILLA (COLIMILLA)                                                </t>
  </si>
  <si>
    <t>CONSTR. RED DE DRENAJE, EMP. Y BANQUETA CALLE 20 DE NOVIEMBRE DE AV. LAS PALMAS A NUEVA SECUNDARIA. $ 422,907.00</t>
  </si>
  <si>
    <t>MES DE JULIO 2019</t>
  </si>
  <si>
    <t>1235-6142-40101-0401-9057</t>
  </si>
  <si>
    <t>CONSTR. DE EMPEDRADO CALLE REVOLUCION (SAN JOAQUIN)</t>
  </si>
  <si>
    <t>X-706773.41</t>
  </si>
  <si>
    <t>Y-2281584.98</t>
  </si>
  <si>
    <t>1235-6142-40101-0401-9058</t>
  </si>
  <si>
    <t>CONSTRUCCION DE EMPEDRADO CALLE INSURGENTES</t>
  </si>
  <si>
    <t>X-706693.87</t>
  </si>
  <si>
    <t>Y-2281564.24</t>
  </si>
  <si>
    <t>1235-6142-40101-0401-9059</t>
  </si>
  <si>
    <t>CONSTR. DE EMPEDRADO 2DA. ETAPA C. FCO. VILLA (SAN JOAQUIN)</t>
  </si>
  <si>
    <t>CAB. PAL</t>
  </si>
  <si>
    <t>X-6706856.06</t>
  </si>
  <si>
    <t>Y-2281560.97</t>
  </si>
  <si>
    <t>1235-6142-40101-0401-9060</t>
  </si>
  <si>
    <t>CONSTRUCCION DE BANQUETA EN CALLE GISSELLE MUÑOZ DE CARRET. A LA LAJA A SEC. LOLA PACHECO (LAS GRANJAS)</t>
  </si>
  <si>
    <t>X-699438.66</t>
  </si>
  <si>
    <t>Y-2280130.54</t>
  </si>
  <si>
    <t>1235-6142-40101-0401-9061</t>
  </si>
  <si>
    <t>CONSTRUCCION RED DE DRENAJE PROLONGACION CALLE 20 DE NOVIEMBRE LATERAL OESTE CARRETERA A SANTA FE (LA MORA)</t>
  </si>
  <si>
    <t>X-698418.89</t>
  </si>
  <si>
    <t>Y-2273197.62</t>
  </si>
  <si>
    <t>1235-6142-40101-0401-9062</t>
  </si>
  <si>
    <t>CONSTRUCCION MURO DE CONTENSION KM 6+100 CARRET. 106 MATATLAN - TONALA.</t>
  </si>
  <si>
    <t>X-689579.76</t>
  </si>
  <si>
    <t>Y-2286325.66</t>
  </si>
  <si>
    <t>1235-6137-40101-0401-9063</t>
  </si>
  <si>
    <t>REUBICACION RED ELECTRICA AREA RECREATIVA EN PLAZA LA COFRADIA</t>
  </si>
  <si>
    <t>X-700874.39</t>
  </si>
  <si>
    <t>Y-2269749.30</t>
  </si>
  <si>
    <t>1235-6142-40101-0401-9064</t>
  </si>
  <si>
    <t>CONSTRUCCION DE BANQUETA CALLE LOS PINOS DE LA PLAZA A CALLE INGRESO</t>
  </si>
  <si>
    <t>X-694275.99</t>
  </si>
  <si>
    <t>Y-2277248.55</t>
  </si>
  <si>
    <t>1235-6142-40101-0401-9065</t>
  </si>
  <si>
    <t>CONSTRUCCION DE EMPEDRADO CALLE VICTORIA DE  LATERAL CARRETERA MATATLAN A CERRRADA</t>
  </si>
  <si>
    <t>X-700085.24</t>
  </si>
  <si>
    <t>Y-2283289.61</t>
  </si>
  <si>
    <t>1235-6142-40101-0401-9066</t>
  </si>
  <si>
    <t>REPARACION EN VIALIDADES DAÑADAS POR LLUVIAS (MORELOS Y ZARAGOZA EN EL TRAPICHE, ZAPOXIL EN COL. BELLA VISTA)</t>
  </si>
  <si>
    <t>X-703382.88 / X-700890.30</t>
  </si>
  <si>
    <t>Y-2281031.89 / 2280879.50</t>
  </si>
  <si>
    <t>1235-6142-40101-0401-9067</t>
  </si>
  <si>
    <t>REHABILITACION Y REFUERZO DE EMPEDRADO CAMINO A LA MEZA EN DAÑOS OCASIONADOS POR LA LLUVIAS.</t>
  </si>
  <si>
    <t>Y-2282870.80</t>
  </si>
  <si>
    <t>1236-6228-40101-0401-9069</t>
  </si>
  <si>
    <t>CONSTRUCCION ARCO TECHO EN ALBERCA SEMIOLIMPICA EN UNIDAD DEPORTIVA SAN MARTIN.</t>
  </si>
  <si>
    <t>1235-6142-40101-0401-9070</t>
  </si>
  <si>
    <t>REP. EMPEDRADOS DAÑADOS POR LLUVIAS (CALLE SAN CRISTOBAL, CAMINO  CHULAVISTA, CAMINO POTRERILLOSDE GOMEZ, CAMINO MEZQUITE CHICO, HIDALGO ANTIGUO CAMINO A MATATLAN)</t>
  </si>
  <si>
    <t>X-70000000</t>
  </si>
  <si>
    <t>Y-00000000</t>
  </si>
  <si>
    <t>1236-6242-40101-0401-9071</t>
  </si>
  <si>
    <t>CIRCULAR TERRENO DE DONACION MUNICIPAL  CAMINO A SAN MIGUELITO</t>
  </si>
  <si>
    <t>X-700113.97</t>
  </si>
  <si>
    <t>Y-2283153.45</t>
  </si>
  <si>
    <t>1235-6132-40101-0401-9072</t>
  </si>
  <si>
    <t>REHUBICAR PARRILLA BOCA DE TORMENTA ENLA GLORIETA, CARRET. ATOTONILCO TEPATITLAN</t>
  </si>
  <si>
    <t>X-702980.59</t>
  </si>
  <si>
    <t>Y-2281582.24</t>
  </si>
  <si>
    <t>1235-6142-40101-0401-9073</t>
  </si>
  <si>
    <t xml:space="preserve">CONSTRUCCION DRENAJE PLUVIAL Y BOCA DE TORMENTA CARRETERA A SAN JOSE DE LAS FLORES </t>
  </si>
  <si>
    <t>ISIDRO SAUL JASSO  BRIONES</t>
  </si>
  <si>
    <t>X-711514.49</t>
  </si>
  <si>
    <t>Y-2284894.37</t>
  </si>
  <si>
    <t>1235-6142-40101-0401-9075</t>
  </si>
  <si>
    <t>ENCOFRAR TUBERIA RED AGUA POTABLE EN EL CANUTO</t>
  </si>
  <si>
    <t>X-699317.62</t>
  </si>
  <si>
    <t>Y-2270067.72</t>
  </si>
  <si>
    <t>1235-6142-40101-0401-9076</t>
  </si>
  <si>
    <t xml:space="preserve">REHABILITACION DE BANQUETA EN CALLE PROLONGACION 20 DE NOVIEMBRE </t>
  </si>
  <si>
    <t>X-698389.66</t>
  </si>
  <si>
    <t>Y-2273265.76</t>
  </si>
  <si>
    <t>1235-6142-40101-0401-9077</t>
  </si>
  <si>
    <t>SUMINISTRO E INSTALACION EQUIPO DE BOMBEO PARA SISTEMA DE RIEGO FUTBOL DE LA LAJA</t>
  </si>
  <si>
    <t>X-696082.21</t>
  </si>
  <si>
    <t>Y-2274957.57</t>
  </si>
  <si>
    <t>1235-6131-40101-0401-9078</t>
  </si>
  <si>
    <t>REHUBICACION POSTES DE CONCRETO DE RETENIDAS DE ESTACA ANCLA EN LINEA CFE DE MEDIA TENSION CALLE MORELOS - LA LOMA</t>
  </si>
  <si>
    <t>X-696445.17</t>
  </si>
  <si>
    <t>Y-2276843.35</t>
  </si>
  <si>
    <t>1235-6142-40101-0401-9079</t>
  </si>
  <si>
    <t>REHABILITACION DE CALLES DAÑADAS POR LLUVIA, AGUASCALIENTES, JUAN PABLO II, PUERTO MARQUEZ  Y MONTE DE LA VIRGEN</t>
  </si>
  <si>
    <t>CAB.MPAL.</t>
  </si>
  <si>
    <t>X-701213.23</t>
  </si>
  <si>
    <t>Y-2281584.96</t>
  </si>
  <si>
    <t>1235-6142-40101-0401-9080</t>
  </si>
  <si>
    <t>REHABILITACION DE EMPEDRADO DAÑADO POR LLUVIAS TELESECUNDARIA EN LA YERBABUENA</t>
  </si>
  <si>
    <t>X-698709.90</t>
  </si>
  <si>
    <t>Y-2272745.19</t>
  </si>
  <si>
    <t>1236-6228-40101-0401-9081</t>
  </si>
  <si>
    <t>CONSTRUCCION MODULOS DE BAÑOS Y OFICINAS EN ALBERCA SEMIOLIMPICA</t>
  </si>
  <si>
    <t>MES DE AGOSTO 2019</t>
  </si>
  <si>
    <t>1235-6131-50119-0401-9240</t>
  </si>
  <si>
    <t>AMPLIACION RED ELECTRICA RANCHO JOYA GRANDE - LA PURISIMA</t>
  </si>
  <si>
    <t>FRANCISCO JAVIER VERA</t>
  </si>
  <si>
    <t>ML</t>
  </si>
  <si>
    <t>X-703953.49</t>
  </si>
  <si>
    <t>Y-2294541.10</t>
  </si>
  <si>
    <t>1235-6142-50119-0401-9241</t>
  </si>
  <si>
    <t>CONSTRUCCION  RED DE DRENAJE CALLES VARIAS COLONIA AGUA BLANCA</t>
  </si>
  <si>
    <t>X-702794.82</t>
  </si>
  <si>
    <t>Y-2290651.68</t>
  </si>
  <si>
    <t>MES DE SEPTIEMBRE 2019</t>
  </si>
  <si>
    <t>1235-6142-40101-0401-9102</t>
  </si>
  <si>
    <t>CONSTRUCCION CUNETAS CAMINO LA LOMA LA MEZQUITERA ENTRE ENTRE  EL PIRRIN Y EL SALITRILLO</t>
  </si>
  <si>
    <t>X-696390.24</t>
  </si>
  <si>
    <t>Y-2275806.01</t>
  </si>
  <si>
    <t>1235-6142-40101-0401-9103</t>
  </si>
  <si>
    <t>CONSTRUCCION DE MACHUELO CAMINO LA LOMA LA MEZQUITERA ENTRE EL SALITRILLO Y LA MEZQUITERA</t>
  </si>
  <si>
    <t>X-696456.25</t>
  </si>
  <si>
    <t>Y-2275451.55</t>
  </si>
  <si>
    <t>1235-6142-40101-0401-9104</t>
  </si>
  <si>
    <t>EMPEDRADO 4TA. ETAPA CAMINO CORRALILLOS - TECOMATLAN</t>
  </si>
  <si>
    <t>X-719187.98</t>
  </si>
  <si>
    <t>Y-2284319.32</t>
  </si>
  <si>
    <t>1235-6142-40101-0401-9105</t>
  </si>
  <si>
    <t>EMPEDRADO CALLE PRIVADA REPUBLICA SAN JOAQUIN  - ZORRILLOS</t>
  </si>
  <si>
    <t>X-706816.24</t>
  </si>
  <si>
    <t>Y-2281651.7</t>
  </si>
  <si>
    <t>1235-6142-40101-0401-9106</t>
  </si>
  <si>
    <t>CONSTRUCCION DE DREN CARRETERA A S.J.F.</t>
  </si>
  <si>
    <t>X-711402.42</t>
  </si>
  <si>
    <t>Y-2285084.40</t>
  </si>
  <si>
    <t>1235-6142-40101-0401-9107</t>
  </si>
  <si>
    <t>EMPEDRADO TRADICIONAL, VADOS Y CUNETAS CAMINO CORRALILLOS - LA PAZ  (CAMINO REAL)</t>
  </si>
  <si>
    <t xml:space="preserve">SANTA FE </t>
  </si>
  <si>
    <t>X-705034.23</t>
  </si>
  <si>
    <t>Y-705034.23</t>
  </si>
  <si>
    <t>1235-6142-40101-0401-9108</t>
  </si>
  <si>
    <t>EMPEDRADO ZAMPEADO EN INGRESO AL SALITRILLO</t>
  </si>
  <si>
    <t>25/10/201914/09/19</t>
  </si>
  <si>
    <t>X-696397.18</t>
  </si>
  <si>
    <t>Y-2275599.90</t>
  </si>
  <si>
    <t>1235-6142-40101-0401-9109</t>
  </si>
  <si>
    <t>CONSTRUCCION DE TALUD DE REFUERZO DEL EMPEDRADO, TRAMO AL ESTE CAMINO LA LOMA LA MEZQUITERA ENTRE EL PIRRIN Y EL SALITRILLO</t>
  </si>
  <si>
    <t>X-696375.39</t>
  </si>
  <si>
    <t>Y-2275634.22</t>
  </si>
  <si>
    <t>1235-6142-40101-0401-9110</t>
  </si>
  <si>
    <t>EMPEDRADO CALLE FCO. I. MADERO (ENTRE MORELOS Y CERRADA) COMUNIDAD SAN JOAQUIN ZORRILLOS</t>
  </si>
  <si>
    <t>X-706268.57</t>
  </si>
  <si>
    <t>Y-2281806.25</t>
  </si>
  <si>
    <t>1235-6142-40101-0401-9111</t>
  </si>
  <si>
    <t>EMPEDRADO CALLE REVOLUCION 2DA. ETAPA SAN JOAQUIN ZORRILLOS</t>
  </si>
  <si>
    <t>X-706765.53</t>
  </si>
  <si>
    <t>Y-2281635.64</t>
  </si>
  <si>
    <t>1235-6142-40101-0401-9112</t>
  </si>
  <si>
    <t>EMPEDRADO CALLE MACARIO LEYVA (DE CAMINO SAN JOSE DE LAS FLORES A CAMINO SAN MIGUELITO) COL. SAN JOSE ISABEL FLORES</t>
  </si>
  <si>
    <t>X-700093.48</t>
  </si>
  <si>
    <t>Y-2283251.80</t>
  </si>
  <si>
    <t>1235-6142-40101-0401-9113</t>
  </si>
  <si>
    <t>EMPEDRADO ZAMPEADO CALLE LUCIO LOZANO DE ISABEL OROZCO EN MATATLAN</t>
  </si>
  <si>
    <t>X-692743.65</t>
  </si>
  <si>
    <t>Y-2290938.76</t>
  </si>
  <si>
    <t>1235-6142-40101-0401-9114</t>
  </si>
  <si>
    <t>EMPEDRADO TRADICIONAL EN CALLE CORREGIDORA Y REEMPEDRADO EN CALLE ISABEL OROZCO EN MATATLAN</t>
  </si>
  <si>
    <t>X-692898.02</t>
  </si>
  <si>
    <t>Y-2290893.21</t>
  </si>
  <si>
    <t>1235-6142-40101-0401-9115</t>
  </si>
  <si>
    <t>EMPEDRADO CAMINO CUCHILLAS LA PAZ INGRESO PLANTA DE LUZ</t>
  </si>
  <si>
    <t>X-700978.03</t>
  </si>
  <si>
    <t>Y-2274230.54</t>
  </si>
  <si>
    <t>MES DE OCTUBRE 2019</t>
  </si>
  <si>
    <t>1235-6142-40101-0401-9116</t>
  </si>
  <si>
    <t>CONSTRUCCION DE BANQUETAS CALLE BELISARIO DOMINGUEZ LA LAJA</t>
  </si>
  <si>
    <t>1235-6142-40101-0401-9119</t>
  </si>
  <si>
    <t>CONSTRUCCION DE BANQUETAS CON PIEDRA LAJA CALLE MACARIO LEYVA COL. SAN JOSE ISABEL FLORES</t>
  </si>
  <si>
    <t>1235-6142-40101-0401-9120</t>
  </si>
  <si>
    <t>CONSTRUCCION DE BANQUETA CALLE AVILA CAMACHO ENTRE C. ANTONIO TORRES Y C. SABAS CARRILLO.</t>
  </si>
  <si>
    <t>1235-6142-40101-0401-9121</t>
  </si>
  <si>
    <t>BACHEO EN LA CARRETERA A COLIMILLA</t>
  </si>
  <si>
    <t>X-690274.79</t>
  </si>
  <si>
    <t>Y-2289459.99</t>
  </si>
  <si>
    <t>1235-6142-40101-0401-9122</t>
  </si>
  <si>
    <t>SUMINISTRO DE PIEDRA LAJA DEL BANCO EL OCOTE CALLES VARIAS</t>
  </si>
  <si>
    <t>X-704010.21</t>
  </si>
  <si>
    <t>Y-2278086.92</t>
  </si>
  <si>
    <t>1235-6142-40101-0401-9123</t>
  </si>
  <si>
    <t>CONSTRUCCION CANCHA DE USOS MULTIPLES EN COLONIA CONSTITUCION</t>
  </si>
  <si>
    <t>X-701123.99</t>
  </si>
  <si>
    <t>Y-2282929.67</t>
  </si>
  <si>
    <t>1235-6142-50119-0401-9242</t>
  </si>
  <si>
    <t>CONSTRUCCION DE 2DA. ETAPA, RED DE DRENAJE Y AGUA POTABLE, CALLE MORELOS DE PROLONGACION HIDALGO, EN LA BARAÑA S C. HIDALGO DE LA LOMA</t>
  </si>
  <si>
    <t>CAB.MPAL</t>
  </si>
  <si>
    <t>X-700745.00</t>
  </si>
  <si>
    <t>1235-6143-50119-0401-9243</t>
  </si>
  <si>
    <t>RECONSTRUCCION TRANSFORMADOR  DEL EQUIPO DE BOMBEO AGUA POTABLE POZO EN SAN ROQUE</t>
  </si>
  <si>
    <t>X-697954.74</t>
  </si>
  <si>
    <t>Y-2285997.47</t>
  </si>
  <si>
    <t>1236-6242-60275-0401-9118</t>
  </si>
  <si>
    <t>MEJORAMIENTO DE INSTALACIONES DE SACRIFICIO DE GANADO       " RASTRO DIGNO"</t>
  </si>
  <si>
    <t xml:space="preserve">ING.Y CONSTTRUCCIONES NAVHER, URBANIZACIONES ZAPOTLANEJO S.A. DE C.V. , FLORAN INGENIERIA S.A. DE C.V. , SERVICIOS Y APLICACIONES SAMPLE S.A. DE C.V. </t>
  </si>
  <si>
    <t>RASTRO DIGNO</t>
  </si>
  <si>
    <t>X-698681.95</t>
  </si>
  <si>
    <t>Y-2281957.21</t>
  </si>
  <si>
    <t>MES DE NOVIEMBRE 2019</t>
  </si>
  <si>
    <t>1235-6142-40101-0401-9124</t>
  </si>
  <si>
    <t>REMOVER MALLA CICLON, DEMOLER DALA Y REUBICAR POSTES EN CAMPO FUT BOL DE LA LAJA</t>
  </si>
  <si>
    <t>X-695419.89</t>
  </si>
  <si>
    <t>Y-2276565.33</t>
  </si>
  <si>
    <t>1235-6142-40101-0401-9125</t>
  </si>
  <si>
    <t>CONSTR. DE EMP. ZAMPEADO CALLE PRIV. LORENZO BARCELATA ENTRE GUTY CARDENAS Y OLIMPO CARDENAS COL. SAN JUAN</t>
  </si>
  <si>
    <t>X-702525.53</t>
  </si>
  <si>
    <t>Y-2281956.99</t>
  </si>
  <si>
    <t>1235-6142-40101-0401-9126</t>
  </si>
  <si>
    <t xml:space="preserve">GRUPO CONSTRUCTOR TELV  S.A. DE C.V. </t>
  </si>
  <si>
    <t>X-701103.91</t>
  </si>
  <si>
    <t>Y-2282800.41</t>
  </si>
  <si>
    <t xml:space="preserve">DRENAJE </t>
  </si>
  <si>
    <t>1235-6142-40101-0401-9127</t>
  </si>
  <si>
    <t>EMPEDRADO CALLE PROLONGACION EMILIANO ZAPATA DE CAMINO A LOS MANANTIALES A PLAZA DEL CANUTO</t>
  </si>
  <si>
    <t>X-699228.09</t>
  </si>
  <si>
    <t>Y-2270146.32</t>
  </si>
  <si>
    <t>1235-6142-40101-0401-9128</t>
  </si>
  <si>
    <t>CONSTRUCCION ALCANTARILLAS EN CARRETERA A SAN JOSE DE LAS FLORES TUBO DE 18"</t>
  </si>
  <si>
    <t>X-707135.77</t>
  </si>
  <si>
    <t>Y-2286296.10</t>
  </si>
  <si>
    <t>1235-6142-40101-0401-9129</t>
  </si>
  <si>
    <t>CONSTRUCCION DE CUNETA EN CARRETERA A SAN JOSE DE LAS FLORES</t>
  </si>
  <si>
    <t>X-707041.45</t>
  </si>
  <si>
    <t>Y-2286236.68</t>
  </si>
  <si>
    <t>1235-6142-40101-0401-9130</t>
  </si>
  <si>
    <t>REHABILITACION BANQUETAS EN CALLE LORENZO BARCELATA Y C. LAZARO CARDENAS</t>
  </si>
  <si>
    <t>X-700866.26</t>
  </si>
  <si>
    <t>Y-2281664.36</t>
  </si>
  <si>
    <t>1235-6142-40101-0401-9131</t>
  </si>
  <si>
    <t>EMPEDRADO CALLE PRIVADA CIRCUITO JUAREZ A CERRADA  LA MEZQUITERA - SANTA FE</t>
  </si>
  <si>
    <t>X-696192.07</t>
  </si>
  <si>
    <t>1235-6142-40101-0401-9132</t>
  </si>
  <si>
    <t>EMPEDRADO CALLE CIRUELA FRAILE DE PROL. HIDALGO A CIRUELA VERDE ENCOLONIA LOS CIRUELOS EN SANTA FE</t>
  </si>
  <si>
    <t>X-699207.56</t>
  </si>
  <si>
    <t>Y-2271106.57</t>
  </si>
  <si>
    <t>1235-6142-40101-0401-9133</t>
  </si>
  <si>
    <t>COMPACTACION EMPEDRADOS DE COLIMILLA, COL. SNA JOSE ISABEL  FLORES (SAN MIGUELITO) CORRALILLOS, MATATLAN  Y SAN JOAQUIN</t>
  </si>
  <si>
    <t>VARIAS</t>
  </si>
  <si>
    <t>X-701176.69</t>
  </si>
  <si>
    <t>Y-2281561.50</t>
  </si>
  <si>
    <t>1235-6142-40101-0401-9134</t>
  </si>
  <si>
    <t>NIVELACION EMPEDRADO LIBRAMIENTO SAN JOSE DE LAS FLORES CON ASFALTO RECICLADO</t>
  </si>
  <si>
    <t>X-711711.37</t>
  </si>
  <si>
    <t>Y-2284217.90</t>
  </si>
  <si>
    <t>1235-6142-40101-0401-9135</t>
  </si>
  <si>
    <t>X-699118.70</t>
  </si>
  <si>
    <t>Y-2271052.83</t>
  </si>
  <si>
    <t>1235-6142-40101-0401-9136</t>
  </si>
  <si>
    <t>CONSTRUCCION BANQUETA CALLE ISABEL OROZCO ESQUINA CON NIÑOS HEROES</t>
  </si>
  <si>
    <t>X-692764.96</t>
  </si>
  <si>
    <t>Y-2290885.49</t>
  </si>
  <si>
    <t>1235-6142-40101-0401-9137</t>
  </si>
  <si>
    <t>CONSTRUCCION BANQUETA LUCIO LOZANO ESQUINA CON  NIÑOS HEROES (CEMENTERIO)</t>
  </si>
  <si>
    <t>X-692758.33</t>
  </si>
  <si>
    <t>Y-2290987.76</t>
  </si>
  <si>
    <t>1235-6142-40101-0401-9138</t>
  </si>
  <si>
    <t>SUMINISTRO TEZONTLE PARA ANDADOR CAMPO FUT BOL DE LA LAJA CENTRO</t>
  </si>
  <si>
    <t>M3</t>
  </si>
  <si>
    <t>1235-6142-40101-0401-9139</t>
  </si>
  <si>
    <t>SUMINISTRO DE TEZONTLE PARA ANDADORES CAMPO FUTBOL DE LA PURISIMA CENTRO</t>
  </si>
  <si>
    <t>X-705195.85</t>
  </si>
  <si>
    <t>Y-2290657.63</t>
  </si>
  <si>
    <t>1235-6142-40101-0401-9140</t>
  </si>
  <si>
    <t>CONSTRUCCION CANAL DE DESAGUE Y POSTE PTR CAMPO FUTBOL DE LA LAJA CENTRO</t>
  </si>
  <si>
    <t>Y-276565.33</t>
  </si>
  <si>
    <t>1235-6142-40101-0401-9141</t>
  </si>
  <si>
    <t>CONSTRUCCION DE EMPEDRADO CALLE  DEGOLLADO Y  C. GIGANTES Y MORELOS</t>
  </si>
  <si>
    <t>X-706198.86</t>
  </si>
  <si>
    <t>Y-2281800.83</t>
  </si>
  <si>
    <t>1235-6142-40101-0401-9142</t>
  </si>
  <si>
    <t>CONSTRUCCION DE EMPEDRADO CALLE PRIVADA OLIMPICA DE CERRADA A C. CIRUELA VERDAL EN COL. LOS CIRUELOS</t>
  </si>
  <si>
    <t>X-699189.50</t>
  </si>
  <si>
    <t>Y-2271319.82</t>
  </si>
  <si>
    <t>1235-6142-40101-0401-9143</t>
  </si>
  <si>
    <t>CONSTRUCCION GRADAS Y RAMPAS C. MONTE OLIMPO (DE C. MONTE EVEREST A C. CERRADA)</t>
  </si>
  <si>
    <t>X-69912.04</t>
  </si>
  <si>
    <t>Y-2271122.45</t>
  </si>
  <si>
    <t>1235-6142-40101-0401-9144</t>
  </si>
  <si>
    <t>CONSTRUCCION DE EMPEDRADO CALLE CIRUELA DAMASENO DE MITAD DE CALLE A C. CIRUELA VERDAL</t>
  </si>
  <si>
    <t>X-699120.04</t>
  </si>
  <si>
    <t>1235-6142-40101-0401-9145</t>
  </si>
  <si>
    <t>CONSTRUCCION DE EMPEDRADO CALLE GIGANTES ENTRE C. DEGOLLADO Y C. FRANCISCO I. MADERO EN SAN JOAQUIN</t>
  </si>
  <si>
    <t>X-706241.15</t>
  </si>
  <si>
    <t>Y-2281861.93</t>
  </si>
  <si>
    <t>1235-6142-40101-0401-9146</t>
  </si>
  <si>
    <t>CONSTRUCCION DE EMPEDRADO CALLE CIRUELA VERDAL DE C. CIRUELA DAMASENO A SANTA FE EN COL. LOIS CIRUELOS</t>
  </si>
  <si>
    <t>X-699100.30</t>
  </si>
  <si>
    <t>Y-2271158.03</t>
  </si>
  <si>
    <t>1235-6142-40101-0401-9147</t>
  </si>
  <si>
    <t>CONSTRUCCION CANCHA DE USOS MULTIPLES UNIDAD DEPORTIVA DE LA LAJA</t>
  </si>
  <si>
    <t>X-695816.32</t>
  </si>
  <si>
    <t>Y-2275956.91</t>
  </si>
  <si>
    <t>1235-6142-40101-0401-9148</t>
  </si>
  <si>
    <t xml:space="preserve">REHABILITACION CAMINOS VARIOS </t>
  </si>
  <si>
    <t>DELEG. VARIAS</t>
  </si>
  <si>
    <t>X-701190.84</t>
  </si>
  <si>
    <t>Y-2281561.20</t>
  </si>
  <si>
    <t>1235-6142-40101-0401-9149</t>
  </si>
  <si>
    <t>CONSTRUCCION LIENZO DE PIEDRA EN CAMINO AL AGUA ESCONDIDA SANTA FE</t>
  </si>
  <si>
    <t>X-699672.00</t>
  </si>
  <si>
    <t>Y-2269195.04</t>
  </si>
  <si>
    <t>CONSTR. PAV. EMP. AHOGADO EN CONCRETO, DRENAJE Y BANQUETA CALLE RAMON CASTAÑEDA Y JOSE MANZANO COL. CONSTITUCION</t>
  </si>
  <si>
    <t>CONSTRUCCION PAVIMENTO DE CONCRETO HIDRAULICO, DRENAJE BANQUETA Y AGUA POTABLE CALLE PROL. HIDALGO COL. LA VASTAGUERA</t>
  </si>
  <si>
    <t>1235-6142-50119-0401-9244</t>
  </si>
  <si>
    <t>CONSTR. RED DE DRENAJE Y EMPEDRADO CALLE AGUAS CALIENTES ENTRE CALLE IGNACIO MARQUEZ Y C. PUERTO SAN BLAS  EN COL. LA CRUZ</t>
  </si>
  <si>
    <t>X-700653.79</t>
  </si>
  <si>
    <t>Y-2279293.36</t>
  </si>
  <si>
    <t>1235-6142-50119-0401-9245</t>
  </si>
  <si>
    <t>CONSTR. RED DE DRENAJE CALLE PUERTO MARQUEZ  ENTRE CALLE AGUAS CALIENTES Y C. SIN NOMBRE.</t>
  </si>
  <si>
    <t>X-700594.05</t>
  </si>
  <si>
    <t>Y-2279287.44</t>
  </si>
  <si>
    <t>1235-6142-50119-0401-9246</t>
  </si>
  <si>
    <t>COLECTOR DE AGUAS NEGRAS DE CALLE MORELOS DE LA LOMA AL COLECTOR DE LA LAJA EN C. PUENTE DE CALDERON</t>
  </si>
  <si>
    <t>X-696223.05</t>
  </si>
  <si>
    <t>Y-2276930.25</t>
  </si>
  <si>
    <t>1235-6142-50119-0401-9247</t>
  </si>
  <si>
    <t>REHABILITACION EQUIPO DE BOMBEO POZO DE LA PROVIDENCIA, LA LAJA</t>
  </si>
  <si>
    <t>X-696797.65</t>
  </si>
  <si>
    <t>Y-2278318.95</t>
  </si>
  <si>
    <t>1235-6142-50119-0401-9248</t>
  </si>
  <si>
    <t>CONSTRUCCION RED DE DRENAJE EN CALLE PROGRESO ENAGUA ESCONDIDA</t>
  </si>
  <si>
    <t xml:space="preserve">FLORAN  INGENIERIA S,A. DE C.V. </t>
  </si>
  <si>
    <t>X-699660.11</t>
  </si>
  <si>
    <t>Y-2269281.55</t>
  </si>
  <si>
    <t>MES DE DICIEMBRE 2019</t>
  </si>
  <si>
    <t>1235-6142-50119-0401-9249</t>
  </si>
  <si>
    <t>REHABILITACION LIMPIEZA Y AFORO POZO COMUNITARIO DE LA MEZQUITERA</t>
  </si>
  <si>
    <t>X-696157.49</t>
  </si>
  <si>
    <t>Y-2273000.46</t>
  </si>
  <si>
    <t>1235-6142-50119-0401-9250</t>
  </si>
  <si>
    <t>RED DE DRENAJE CALLE PROFESOR EMILIO GUEVARA DE LA CALLE AL COLECTOR DE LA PEÑITA COL. EDUCADORES</t>
  </si>
  <si>
    <t>X-700797.15</t>
  </si>
  <si>
    <t>Y-2280194.54</t>
  </si>
  <si>
    <t>1235-6142-40101-0401-9150</t>
  </si>
  <si>
    <t xml:space="preserve">COMPLEMENTO 9206 TRAZO Y NIVELACION SISTEMA DE EXPULSION MADRIGALES </t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</si>
  <si>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DICIEMBRE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</si>
  <si>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NOVIEMBRE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</si>
  <si>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OCTUBRE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</si>
  <si>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SEPTIEMBRE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</si>
  <si>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AGOSTO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</si>
  <si>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JULIO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</si>
  <si>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JUNIO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</si>
  <si>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MAYO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</si>
  <si>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ABRIL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</si>
  <si>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MARZO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</si>
  <si>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FEBRERO  2019</t>
    </r>
  </si>
  <si>
    <r>
      <t xml:space="preserve">LISTADO DE OBRAS REALIZADAS EN EL </t>
    </r>
    <r>
      <rPr>
        <b/>
        <i/>
        <sz val="14"/>
        <color indexed="63"/>
        <rFont val="Arial"/>
        <family val="2"/>
      </rPr>
      <t>ACTUALIZADO A ENERO  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</si>
</sst>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"/>
    <numFmt numFmtId="165" formatCode="dd/mm/yy;@"/>
    <numFmt numFmtId="166" formatCode="_-* #,##0.00\ &quot;Pts&quot;_-;\-* #,##0.00\ &quot;Pts&quot;_-;_-* &quot;-&quot;??\ &quot;Pts&quot;_-;_-@_-"/>
    <numFmt numFmtId="167" formatCode="_-* #,##0.00\ _P_t_s_-;\-* #,##0.00\ _P_t_s_-;_-* &quot;-&quot;??\ _P_t_s_-;_-@_-"/>
  </numFmts>
  <fonts count="20" x14ac:knownFonts="1">
    <font>
      <sz val="10"/>
      <color indexed="8"/>
      <name val="ARIAL"/>
      <charset val="1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i/>
      <sz val="14"/>
      <color indexed="63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4"/>
      <color theme="5"/>
      <name val="Arial Black"/>
      <family val="2"/>
    </font>
    <font>
      <b/>
      <sz val="14"/>
      <color theme="5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367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1" fillId="0" borderId="0"/>
    <xf numFmtId="0" fontId="6" fillId="0" borderId="0"/>
    <xf numFmtId="0" fontId="4" fillId="0" borderId="0">
      <alignment vertical="top"/>
    </xf>
    <xf numFmtId="0" fontId="10" fillId="0" borderId="0"/>
  </cellStyleXfs>
  <cellXfs count="189">
    <xf numFmtId="0" fontId="0" fillId="0" borderId="0" xfId="0">
      <alignment vertical="top"/>
    </xf>
    <xf numFmtId="0" fontId="0" fillId="0" borderId="0" xfId="0" applyFill="1" applyAlignment="1"/>
    <xf numFmtId="0" fontId="0" fillId="0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44" fontId="0" fillId="0" borderId="0" xfId="6" applyFont="1" applyAlignment="1"/>
    <xf numFmtId="0" fontId="0" fillId="0" borderId="0" xfId="0" applyAlignment="1">
      <alignment horizontal="left" vertical="center"/>
    </xf>
    <xf numFmtId="164" fontId="0" fillId="0" borderId="0" xfId="0" applyNumberFormat="1" applyFill="1" applyAlignment="1">
      <alignment horizontal="center" vertical="top"/>
    </xf>
    <xf numFmtId="44" fontId="0" fillId="0" borderId="0" xfId="6" applyFont="1" applyFill="1" applyAlignment="1">
      <alignment horizontal="center" vertical="top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/>
    <xf numFmtId="0" fontId="12" fillId="0" borderId="0" xfId="0" applyFont="1" applyFill="1" applyBorder="1" applyAlignment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44" fontId="0" fillId="0" borderId="0" xfId="6" applyFont="1" applyFill="1" applyAlignment="1">
      <alignment vertical="center"/>
    </xf>
    <xf numFmtId="44" fontId="0" fillId="0" borderId="0" xfId="6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7" fillId="2" borderId="1" xfId="16" applyFont="1" applyFill="1" applyBorder="1" applyAlignment="1">
      <alignment vertical="center" wrapText="1"/>
    </xf>
    <xf numFmtId="43" fontId="9" fillId="0" borderId="11" xfId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vertical="center" wrapText="1"/>
    </xf>
    <xf numFmtId="44" fontId="14" fillId="0" borderId="11" xfId="6" applyFont="1" applyFill="1" applyBorder="1" applyAlignment="1">
      <alignment horizontal="right" vertical="center"/>
    </xf>
    <xf numFmtId="0" fontId="7" fillId="2" borderId="1" xfId="1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11" xfId="0" applyFont="1" applyFill="1" applyBorder="1" applyAlignment="1">
      <alignment vertical="center" wrapText="1"/>
    </xf>
    <xf numFmtId="44" fontId="9" fillId="0" borderId="11" xfId="6" applyFont="1" applyFill="1" applyBorder="1" applyAlignment="1">
      <alignment horizontal="right" vertical="center"/>
    </xf>
    <xf numFmtId="44" fontId="9" fillId="0" borderId="12" xfId="6" applyFont="1" applyFill="1" applyBorder="1" applyAlignment="1">
      <alignment horizontal="right" vertical="center"/>
    </xf>
    <xf numFmtId="43" fontId="9" fillId="0" borderId="12" xfId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vertical="center" wrapText="1"/>
    </xf>
    <xf numFmtId="0" fontId="0" fillId="0" borderId="11" xfId="0" applyBorder="1" applyAlignment="1"/>
    <xf numFmtId="0" fontId="0" fillId="0" borderId="0" xfId="0" applyBorder="1" applyAlignment="1"/>
    <xf numFmtId="44" fontId="9" fillId="0" borderId="13" xfId="6" applyFont="1" applyFill="1" applyBorder="1" applyAlignment="1">
      <alignment horizontal="right" vertical="center"/>
    </xf>
    <xf numFmtId="43" fontId="9" fillId="0" borderId="13" xfId="1" applyFont="1" applyFill="1" applyBorder="1" applyAlignment="1">
      <alignment horizontal="center" vertical="center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textRotation="90" wrapText="1"/>
    </xf>
    <xf numFmtId="0" fontId="14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0" fontId="7" fillId="2" borderId="1" xfId="16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" fillId="0" borderId="11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164" fontId="9" fillId="0" borderId="13" xfId="0" applyNumberFormat="1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textRotation="90"/>
    </xf>
    <xf numFmtId="0" fontId="14" fillId="0" borderId="13" xfId="0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textRotation="90"/>
    </xf>
    <xf numFmtId="0" fontId="14" fillId="0" borderId="12" xfId="0" applyFont="1" applyFill="1" applyBorder="1" applyAlignment="1">
      <alignment horizontal="center" vertical="center" wrapText="1"/>
    </xf>
    <xf numFmtId="165" fontId="9" fillId="0" borderId="12" xfId="6" applyNumberFormat="1" applyFont="1" applyFill="1" applyBorder="1" applyAlignment="1">
      <alignment horizontal="center" vertical="center"/>
    </xf>
    <xf numFmtId="165" fontId="9" fillId="0" borderId="12" xfId="6" applyNumberFormat="1" applyFont="1" applyFill="1" applyBorder="1" applyAlignment="1">
      <alignment horizontal="center" vertical="center" wrapText="1"/>
    </xf>
    <xf numFmtId="165" fontId="9" fillId="0" borderId="13" xfId="6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164" fontId="9" fillId="0" borderId="12" xfId="0" applyNumberFormat="1" applyFont="1" applyFill="1" applyBorder="1" applyAlignment="1">
      <alignment horizontal="center" vertical="center"/>
    </xf>
    <xf numFmtId="44" fontId="9" fillId="0" borderId="12" xfId="6" applyFont="1" applyFill="1" applyBorder="1" applyAlignment="1">
      <alignment horizontal="center" vertical="center"/>
    </xf>
    <xf numFmtId="44" fontId="9" fillId="0" borderId="13" xfId="6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7" fillId="2" borderId="2" xfId="16" applyFont="1" applyFill="1" applyBorder="1" applyAlignment="1">
      <alignment horizontal="center" vertical="center" wrapText="1"/>
    </xf>
    <xf numFmtId="0" fontId="7" fillId="2" borderId="1" xfId="16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7" fillId="2" borderId="3" xfId="16" applyFont="1" applyFill="1" applyBorder="1" applyAlignment="1">
      <alignment horizontal="center" vertical="center" wrapText="1"/>
    </xf>
    <xf numFmtId="0" fontId="7" fillId="2" borderId="4" xfId="1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7" fillId="2" borderId="2" xfId="16" applyFont="1" applyFill="1" applyBorder="1" applyAlignment="1">
      <alignment horizontal="left" vertical="center" wrapText="1"/>
    </xf>
    <xf numFmtId="0" fontId="7" fillId="2" borderId="1" xfId="16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44" fontId="7" fillId="2" borderId="2" xfId="6" applyFont="1" applyFill="1" applyBorder="1" applyAlignment="1">
      <alignment horizontal="center" vertical="center" wrapText="1"/>
    </xf>
    <xf numFmtId="44" fontId="7" fillId="2" borderId="1" xfId="6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165" fontId="9" fillId="0" borderId="11" xfId="6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165" fontId="9" fillId="0" borderId="11" xfId="6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textRotation="90"/>
    </xf>
    <xf numFmtId="44" fontId="9" fillId="0" borderId="11" xfId="6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165" fontId="14" fillId="0" borderId="11" xfId="6" applyNumberFormat="1" applyFont="1" applyFill="1" applyBorder="1" applyAlignment="1">
      <alignment horizontal="center" vertical="center"/>
    </xf>
    <xf numFmtId="164" fontId="14" fillId="0" borderId="11" xfId="0" applyNumberFormat="1" applyFont="1" applyFill="1" applyBorder="1" applyAlignment="1">
      <alignment horizontal="center" vertical="center"/>
    </xf>
    <xf numFmtId="9" fontId="14" fillId="0" borderId="11" xfId="1" applyNumberFormat="1" applyFont="1" applyFill="1" applyBorder="1" applyAlignment="1">
      <alignment horizontal="center" vertical="center"/>
    </xf>
    <xf numFmtId="44" fontId="14" fillId="0" borderId="11" xfId="6" applyFont="1" applyFill="1" applyBorder="1" applyAlignment="1">
      <alignment horizontal="center" vertical="center"/>
    </xf>
    <xf numFmtId="44" fontId="14" fillId="0" borderId="11" xfId="6" applyFont="1" applyFill="1" applyBorder="1" applyAlignment="1">
      <alignment horizontal="center" vertical="center" wrapText="1"/>
    </xf>
    <xf numFmtId="44" fontId="14" fillId="0" borderId="11" xfId="6" applyFont="1" applyFill="1" applyBorder="1" applyAlignment="1">
      <alignment horizontal="center" vertical="center" wrapText="1"/>
    </xf>
    <xf numFmtId="165" fontId="14" fillId="0" borderId="11" xfId="6" applyNumberFormat="1" applyFont="1" applyFill="1" applyBorder="1" applyAlignment="1">
      <alignment vertical="center"/>
    </xf>
    <xf numFmtId="165" fontId="14" fillId="0" borderId="11" xfId="6" applyNumberFormat="1" applyFont="1" applyFill="1" applyBorder="1" applyAlignment="1">
      <alignment vertical="center" wrapText="1"/>
    </xf>
    <xf numFmtId="44" fontId="14" fillId="0" borderId="11" xfId="6" applyFont="1" applyFill="1" applyBorder="1" applyAlignment="1">
      <alignment vertical="center" wrapText="1"/>
    </xf>
    <xf numFmtId="0" fontId="17" fillId="4" borderId="3" xfId="16" applyFont="1" applyFill="1" applyBorder="1" applyAlignment="1">
      <alignment horizontal="center" vertical="center" wrapText="1"/>
    </xf>
    <xf numFmtId="0" fontId="17" fillId="4" borderId="14" xfId="16" applyFont="1" applyFill="1" applyBorder="1" applyAlignment="1">
      <alignment horizontal="center" vertical="center" wrapText="1"/>
    </xf>
    <xf numFmtId="0" fontId="17" fillId="4" borderId="4" xfId="16" applyFont="1" applyFill="1" applyBorder="1" applyAlignment="1">
      <alignment horizontal="center" vertical="center" wrapText="1"/>
    </xf>
    <xf numFmtId="165" fontId="14" fillId="0" borderId="11" xfId="6" applyNumberFormat="1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165" fontId="14" fillId="0" borderId="13" xfId="6" applyNumberFormat="1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left" vertical="center" wrapText="1"/>
    </xf>
    <xf numFmtId="44" fontId="14" fillId="0" borderId="13" xfId="6" applyFont="1" applyFill="1" applyBorder="1" applyAlignment="1">
      <alignment horizontal="right" vertical="center"/>
    </xf>
    <xf numFmtId="44" fontId="14" fillId="0" borderId="13" xfId="6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9" fontId="14" fillId="0" borderId="13" xfId="1" applyNumberFormat="1" applyFont="1" applyFill="1" applyBorder="1" applyAlignment="1">
      <alignment horizontal="center" vertical="center"/>
    </xf>
    <xf numFmtId="44" fontId="14" fillId="0" borderId="13" xfId="6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21" xfId="0" applyBorder="1" applyAlignment="1"/>
    <xf numFmtId="165" fontId="9" fillId="0" borderId="11" xfId="6" applyNumberFormat="1" applyFont="1" applyFill="1" applyBorder="1" applyAlignment="1">
      <alignment vertical="center"/>
    </xf>
    <xf numFmtId="0" fontId="4" fillId="0" borderId="0" xfId="0" applyFont="1" applyBorder="1" applyAlignment="1"/>
    <xf numFmtId="0" fontId="4" fillId="0" borderId="0" xfId="0" applyFont="1" applyAlignment="1"/>
    <xf numFmtId="165" fontId="14" fillId="0" borderId="13" xfId="6" applyNumberFormat="1" applyFont="1" applyFill="1" applyBorder="1" applyAlignment="1">
      <alignment vertical="center"/>
    </xf>
    <xf numFmtId="0" fontId="3" fillId="0" borderId="13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textRotation="90"/>
    </xf>
    <xf numFmtId="165" fontId="14" fillId="0" borderId="13" xfId="6" applyNumberFormat="1" applyFont="1" applyFill="1" applyBorder="1" applyAlignment="1">
      <alignment vertical="center" wrapText="1"/>
    </xf>
    <xf numFmtId="43" fontId="9" fillId="0" borderId="17" xfId="1" applyFont="1" applyFill="1" applyBorder="1" applyAlignment="1">
      <alignment horizontal="center" vertical="center"/>
    </xf>
    <xf numFmtId="44" fontId="9" fillId="0" borderId="17" xfId="6" applyFont="1" applyFill="1" applyBorder="1" applyAlignment="1">
      <alignment horizontal="right" vertical="center"/>
    </xf>
    <xf numFmtId="44" fontId="14" fillId="0" borderId="13" xfId="6" applyFont="1" applyFill="1" applyBorder="1" applyAlignment="1">
      <alignment vertical="center" wrapText="1"/>
    </xf>
    <xf numFmtId="44" fontId="14" fillId="0" borderId="22" xfId="6" applyFont="1" applyFill="1" applyBorder="1" applyAlignment="1">
      <alignment vertical="center" wrapText="1"/>
    </xf>
    <xf numFmtId="44" fontId="9" fillId="0" borderId="16" xfId="6" applyFont="1" applyFill="1" applyBorder="1" applyAlignment="1">
      <alignment horizontal="center" vertical="center" wrapText="1"/>
    </xf>
    <xf numFmtId="44" fontId="9" fillId="0" borderId="11" xfId="6" applyFont="1" applyFill="1" applyBorder="1" applyAlignment="1">
      <alignment vertical="center"/>
    </xf>
    <xf numFmtId="44" fontId="9" fillId="0" borderId="16" xfId="6" applyFont="1" applyFill="1" applyBorder="1" applyAlignment="1">
      <alignment horizontal="center" vertical="center" wrapText="1"/>
    </xf>
    <xf numFmtId="165" fontId="14" fillId="0" borderId="11" xfId="6" applyNumberFormat="1" applyFont="1" applyFill="1" applyBorder="1" applyAlignment="1">
      <alignment horizontal="center" vertical="center" wrapText="1"/>
    </xf>
    <xf numFmtId="165" fontId="14" fillId="0" borderId="11" xfId="6" applyNumberFormat="1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/>
    </xf>
    <xf numFmtId="43" fontId="9" fillId="0" borderId="18" xfId="1" applyFont="1" applyFill="1" applyBorder="1" applyAlignment="1">
      <alignment horizontal="center" vertical="center"/>
    </xf>
    <xf numFmtId="165" fontId="18" fillId="0" borderId="11" xfId="6" applyNumberFormat="1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 textRotation="90"/>
    </xf>
    <xf numFmtId="0" fontId="19" fillId="0" borderId="11" xfId="0" applyFont="1" applyFill="1" applyBorder="1" applyAlignment="1">
      <alignment horizontal="center" vertical="center" wrapText="1"/>
    </xf>
    <xf numFmtId="44" fontId="18" fillId="0" borderId="11" xfId="6" applyFont="1" applyFill="1" applyBorder="1" applyAlignment="1">
      <alignment vertical="center"/>
    </xf>
    <xf numFmtId="165" fontId="18" fillId="0" borderId="11" xfId="6" applyNumberFormat="1" applyFont="1" applyFill="1" applyBorder="1" applyAlignment="1">
      <alignment vertical="center" wrapText="1"/>
    </xf>
    <xf numFmtId="44" fontId="19" fillId="0" borderId="11" xfId="6" applyFont="1" applyFill="1" applyBorder="1" applyAlignment="1">
      <alignment horizontal="center" vertical="center"/>
    </xf>
    <xf numFmtId="164" fontId="18" fillId="0" borderId="11" xfId="0" applyNumberFormat="1" applyFont="1" applyFill="1" applyBorder="1" applyAlignment="1">
      <alignment horizontal="center" vertical="center"/>
    </xf>
    <xf numFmtId="43" fontId="18" fillId="0" borderId="11" xfId="1" applyFont="1" applyFill="1" applyBorder="1" applyAlignment="1">
      <alignment horizontal="center" vertical="center"/>
    </xf>
    <xf numFmtId="9" fontId="19" fillId="0" borderId="11" xfId="1" applyNumberFormat="1" applyFont="1" applyFill="1" applyBorder="1" applyAlignment="1">
      <alignment horizontal="center" vertical="center"/>
    </xf>
    <xf numFmtId="44" fontId="18" fillId="0" borderId="11" xfId="6" applyFont="1" applyFill="1" applyBorder="1" applyAlignment="1">
      <alignment horizontal="center" vertical="center" wrapText="1"/>
    </xf>
    <xf numFmtId="44" fontId="18" fillId="0" borderId="16" xfId="6" applyFont="1" applyFill="1" applyBorder="1" applyAlignment="1">
      <alignment horizontal="center" vertical="center" wrapText="1"/>
    </xf>
    <xf numFmtId="0" fontId="3" fillId="0" borderId="0" xfId="0" applyFont="1" applyAlignment="1"/>
    <xf numFmtId="0" fontId="3" fillId="0" borderId="11" xfId="0" applyFont="1" applyBorder="1" applyAlignment="1"/>
    <xf numFmtId="165" fontId="14" fillId="0" borderId="13" xfId="6" applyNumberFormat="1" applyFont="1" applyFill="1" applyBorder="1" applyAlignment="1">
      <alignment horizontal="center" vertical="center" wrapText="1"/>
    </xf>
    <xf numFmtId="164" fontId="14" fillId="0" borderId="11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165" fontId="14" fillId="0" borderId="12" xfId="6" applyNumberFormat="1" applyFont="1" applyFill="1" applyBorder="1" applyAlignment="1">
      <alignment horizontal="center" vertical="center" wrapText="1"/>
    </xf>
    <xf numFmtId="164" fontId="14" fillId="0" borderId="12" xfId="0" applyNumberFormat="1" applyFont="1" applyFill="1" applyBorder="1" applyAlignment="1">
      <alignment horizontal="center" vertical="center"/>
    </xf>
    <xf numFmtId="14" fontId="9" fillId="0" borderId="11" xfId="6" applyNumberFormat="1" applyFont="1" applyFill="1" applyBorder="1" applyAlignment="1">
      <alignment horizontal="center" vertical="center"/>
    </xf>
    <xf numFmtId="44" fontId="9" fillId="0" borderId="20" xfId="6" applyFont="1" applyFill="1" applyBorder="1" applyAlignment="1">
      <alignment horizontal="right" vertical="center"/>
    </xf>
    <xf numFmtId="14" fontId="9" fillId="0" borderId="11" xfId="6" applyNumberFormat="1" applyFont="1" applyFill="1" applyBorder="1" applyAlignment="1">
      <alignment horizontal="center" vertical="center" wrapText="1"/>
    </xf>
    <xf numFmtId="165" fontId="14" fillId="0" borderId="12" xfId="6" applyNumberFormat="1" applyFont="1" applyFill="1" applyBorder="1" applyAlignment="1">
      <alignment horizontal="center" vertical="center"/>
    </xf>
    <xf numFmtId="44" fontId="14" fillId="0" borderId="12" xfId="6" applyFont="1" applyFill="1" applyBorder="1" applyAlignment="1">
      <alignment horizontal="center" vertical="center"/>
    </xf>
    <xf numFmtId="9" fontId="14" fillId="0" borderId="12" xfId="1" applyNumberFormat="1" applyFont="1" applyFill="1" applyBorder="1" applyAlignment="1">
      <alignment horizontal="center" vertical="center"/>
    </xf>
    <xf numFmtId="44" fontId="14" fillId="0" borderId="12" xfId="6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/>
    </xf>
    <xf numFmtId="0" fontId="14" fillId="0" borderId="13" xfId="0" applyNumberFormat="1" applyFont="1" applyFill="1" applyBorder="1" applyAlignment="1">
      <alignment horizontal="center" vertical="center"/>
    </xf>
    <xf numFmtId="44" fontId="14" fillId="0" borderId="11" xfId="6" applyFont="1" applyFill="1" applyBorder="1" applyAlignment="1">
      <alignment horizontal="right" vertical="center" wrapText="1"/>
    </xf>
    <xf numFmtId="164" fontId="14" fillId="0" borderId="11" xfId="0" applyNumberFormat="1" applyFont="1" applyFill="1" applyBorder="1" applyAlignment="1">
      <alignment horizontal="center" vertical="center" wrapText="1"/>
    </xf>
    <xf numFmtId="43" fontId="14" fillId="0" borderId="11" xfId="1" applyFont="1" applyFill="1" applyBorder="1" applyAlignment="1">
      <alignment horizontal="center" vertical="center" wrapText="1"/>
    </xf>
    <xf numFmtId="9" fontId="14" fillId="0" borderId="11" xfId="1" applyNumberFormat="1" applyFont="1" applyFill="1" applyBorder="1" applyAlignment="1">
      <alignment horizontal="center" vertical="center" wrapText="1"/>
    </xf>
    <xf numFmtId="0" fontId="9" fillId="0" borderId="11" xfId="6" applyNumberFormat="1" applyFont="1" applyFill="1" applyBorder="1" applyAlignment="1">
      <alignment horizontal="center" vertical="center"/>
    </xf>
    <xf numFmtId="0" fontId="9" fillId="0" borderId="11" xfId="6" applyNumberFormat="1" applyFont="1" applyFill="1" applyBorder="1" applyAlignment="1">
      <alignment horizontal="center" vertical="center"/>
    </xf>
    <xf numFmtId="0" fontId="0" fillId="0" borderId="0" xfId="0" applyNumberFormat="1" applyFill="1" applyAlignment="1"/>
    <xf numFmtId="0" fontId="17" fillId="4" borderId="14" xfId="16" applyFont="1" applyFill="1" applyBorder="1" applyAlignment="1">
      <alignment vertical="center" wrapText="1"/>
    </xf>
    <xf numFmtId="0" fontId="17" fillId="4" borderId="4" xfId="16" applyFont="1" applyFill="1" applyBorder="1" applyAlignment="1">
      <alignment vertical="center" wrapText="1"/>
    </xf>
    <xf numFmtId="0" fontId="9" fillId="0" borderId="12" xfId="6" applyNumberFormat="1" applyFont="1" applyFill="1" applyBorder="1" applyAlignment="1">
      <alignment horizontal="center" vertical="center"/>
    </xf>
    <xf numFmtId="0" fontId="9" fillId="0" borderId="13" xfId="6" applyNumberFormat="1" applyFont="1" applyFill="1" applyBorder="1" applyAlignment="1">
      <alignment horizontal="center" vertical="center"/>
    </xf>
  </cellXfs>
  <cellStyles count="18">
    <cellStyle name="Millares" xfId="1" builtinId="3"/>
    <cellStyle name="Millares 2" xfId="2"/>
    <cellStyle name="Millares 2 2" xfId="3"/>
    <cellStyle name="Millares 2 3" xfId="4"/>
    <cellStyle name="Millares 3" xfId="5"/>
    <cellStyle name="Moneda" xfId="6" builtinId="4"/>
    <cellStyle name="Moneda 2" xfId="7"/>
    <cellStyle name="Moneda 3" xfId="8"/>
    <cellStyle name="Moneda 3 2" xfId="9"/>
    <cellStyle name="Moneda 4" xfId="10"/>
    <cellStyle name="Moneda 4 2" xfId="11"/>
    <cellStyle name="Moneda 5" xfId="12"/>
    <cellStyle name="Normal" xfId="0" builtinId="0"/>
    <cellStyle name="Normal 2" xfId="13"/>
    <cellStyle name="Normal 2 2" xfId="14"/>
    <cellStyle name="Normal 2 3" xfId="15"/>
    <cellStyle name="Normal 3" xfId="16"/>
    <cellStyle name="Normal 4" xfId="1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209550</xdr:colOff>
      <xdr:row>7</xdr:row>
      <xdr:rowOff>171450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3A121E9F-67F6-4928-8F40-D601AD4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19050" y="19050"/>
          <a:ext cx="1619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1266825</xdr:colOff>
      <xdr:row>3</xdr:row>
      <xdr:rowOff>152400</xdr:rowOff>
    </xdr:from>
    <xdr:to>
      <xdr:col>14</xdr:col>
      <xdr:colOff>381000</xdr:colOff>
      <xdr:row>4</xdr:row>
      <xdr:rowOff>114300</xdr:rowOff>
    </xdr:to>
    <xdr:pic>
      <xdr:nvPicPr>
        <xdr:cNvPr id="3" name="2 Imagen">
          <a:extLst>
            <a:ext uri="{FF2B5EF4-FFF2-40B4-BE49-F238E27FC236}">
              <a16:creationId xmlns="" xmlns:a16="http://schemas.microsoft.com/office/drawing/2014/main" id="{948C3F50-E8EA-4DCC-8B04-DEA1AD404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82491" r="4697"/>
        <a:stretch>
          <a:fillRect/>
        </a:stretch>
      </xdr:blipFill>
      <xdr:spPr bwMode="auto">
        <a:xfrm>
          <a:off x="11306175" y="723900"/>
          <a:ext cx="10791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2</xdr:col>
      <xdr:colOff>76200</xdr:colOff>
      <xdr:row>7</xdr:row>
      <xdr:rowOff>180975</xdr:rowOff>
    </xdr:to>
    <xdr:pic>
      <xdr:nvPicPr>
        <xdr:cNvPr id="4" name="1 Imagen">
          <a:extLst>
            <a:ext uri="{FF2B5EF4-FFF2-40B4-BE49-F238E27FC236}">
              <a16:creationId xmlns="" xmlns:a16="http://schemas.microsoft.com/office/drawing/2014/main" id="{E90C7E7C-AD83-4497-9023-4A55F38E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6247"/>
        <a:stretch>
          <a:fillRect/>
        </a:stretch>
      </xdr:blipFill>
      <xdr:spPr bwMode="auto">
        <a:xfrm>
          <a:off x="0" y="95250"/>
          <a:ext cx="1504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35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803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x14ac:dyDescent="0.2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5.65" customHeight="1" x14ac:dyDescent="0.2">
      <c r="A29" s="184"/>
    </row>
    <row r="30" spans="1:267" ht="5.65" customHeight="1" x14ac:dyDescent="0.2">
      <c r="A30" s="184"/>
    </row>
    <row r="31" spans="1:267" ht="5.65" customHeight="1" x14ac:dyDescent="0.2">
      <c r="A31" s="184"/>
    </row>
    <row r="32" spans="1:267" ht="5.65" customHeight="1" x14ac:dyDescent="0.2">
      <c r="A32" s="184"/>
    </row>
    <row r="33" spans="1:1" ht="5.65" customHeight="1" x14ac:dyDescent="0.2">
      <c r="A33" s="184"/>
    </row>
    <row r="34" spans="1:1" ht="5.65" customHeight="1" x14ac:dyDescent="0.2">
      <c r="A34" s="184"/>
    </row>
    <row r="35" spans="1:1" ht="5.65" customHeight="1" x14ac:dyDescent="0.2">
      <c r="A35" s="184"/>
    </row>
  </sheetData>
  <mergeCells count="40"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92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7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7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7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7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7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7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7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7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7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7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7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7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7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7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7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7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7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7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7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7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7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7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thickBot="1" x14ac:dyDescent="0.25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7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25.5" customHeight="1" thickBot="1" x14ac:dyDescent="0.25">
      <c r="A158" s="115" t="s">
        <v>552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7"/>
    </row>
    <row r="159" spans="1:23" s="176" customFormat="1" ht="76.5" customHeight="1" x14ac:dyDescent="0.2">
      <c r="A159" s="73">
        <v>114</v>
      </c>
      <c r="B159" s="120">
        <v>43689</v>
      </c>
      <c r="C159" s="177" t="s">
        <v>158</v>
      </c>
      <c r="D159" s="73">
        <v>9240</v>
      </c>
      <c r="E159" s="73" t="s">
        <v>553</v>
      </c>
      <c r="F159" s="62" t="s">
        <v>554</v>
      </c>
      <c r="G159" s="58" t="s">
        <v>555</v>
      </c>
      <c r="H159" s="51" t="s">
        <v>69</v>
      </c>
      <c r="I159" s="62" t="s">
        <v>43</v>
      </c>
      <c r="J159" s="177" t="s">
        <v>158</v>
      </c>
      <c r="K159" s="62" t="s">
        <v>43</v>
      </c>
      <c r="L159" s="57">
        <v>150</v>
      </c>
      <c r="M159" s="58" t="s">
        <v>70</v>
      </c>
      <c r="N159" s="124">
        <v>402963</v>
      </c>
      <c r="O159" s="120">
        <v>43689</v>
      </c>
      <c r="P159" s="164">
        <v>43729</v>
      </c>
      <c r="Q159" s="124">
        <f t="shared" ref="Q159:Q160" si="8">U159/S159</f>
        <v>440007.22</v>
      </c>
      <c r="R159" s="125" t="s">
        <v>556</v>
      </c>
      <c r="S159" s="35">
        <v>1</v>
      </c>
      <c r="T159" s="126">
        <v>1</v>
      </c>
      <c r="U159" s="71">
        <v>440007.22</v>
      </c>
      <c r="V159" s="127" t="s">
        <v>557</v>
      </c>
      <c r="W159" s="127" t="s">
        <v>558</v>
      </c>
    </row>
    <row r="160" spans="1:23" s="176" customFormat="1" ht="76.5" customHeight="1" thickBot="1" x14ac:dyDescent="0.25">
      <c r="A160" s="43">
        <v>115</v>
      </c>
      <c r="B160" s="106">
        <v>43689</v>
      </c>
      <c r="C160" s="105" t="str">
        <f>C159</f>
        <v>FISM</v>
      </c>
      <c r="D160" s="43">
        <v>9241</v>
      </c>
      <c r="E160" s="37" t="s">
        <v>559</v>
      </c>
      <c r="F160" s="44" t="s">
        <v>560</v>
      </c>
      <c r="G160" s="39" t="s">
        <v>28</v>
      </c>
      <c r="H160" s="37" t="s">
        <v>109</v>
      </c>
      <c r="I160" s="42" t="s">
        <v>43</v>
      </c>
      <c r="J160" s="105" t="str">
        <f>J159</f>
        <v>FISM</v>
      </c>
      <c r="K160" s="42" t="s">
        <v>43</v>
      </c>
      <c r="L160" s="47">
        <v>500</v>
      </c>
      <c r="M160" s="39" t="s">
        <v>70</v>
      </c>
      <c r="N160" s="109">
        <v>687788.78</v>
      </c>
      <c r="O160" s="106">
        <v>43689</v>
      </c>
      <c r="P160" s="145">
        <v>43729</v>
      </c>
      <c r="Q160" s="109">
        <f t="shared" si="8"/>
        <v>418.36300486618006</v>
      </c>
      <c r="R160" s="107" t="s">
        <v>556</v>
      </c>
      <c r="S160" s="22">
        <v>1644</v>
      </c>
      <c r="T160" s="108">
        <v>1</v>
      </c>
      <c r="U160" s="45">
        <v>687788.78</v>
      </c>
      <c r="V160" s="110" t="s">
        <v>561</v>
      </c>
      <c r="W160" s="110" t="s">
        <v>562</v>
      </c>
    </row>
    <row r="161" spans="1:23" ht="24" customHeight="1" thickBot="1" x14ac:dyDescent="0.25">
      <c r="A161" s="115" t="s">
        <v>563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7"/>
    </row>
    <row r="162" spans="1:23" ht="57.75" customHeight="1" x14ac:dyDescent="0.2">
      <c r="A162" s="128">
        <v>116</v>
      </c>
      <c r="B162" s="40">
        <v>43703</v>
      </c>
      <c r="C162" s="105" t="s">
        <v>27</v>
      </c>
      <c r="D162" s="37">
        <v>9102</v>
      </c>
      <c r="E162" s="37" t="s">
        <v>564</v>
      </c>
      <c r="F162" s="27" t="s">
        <v>565</v>
      </c>
      <c r="G162" s="42" t="s">
        <v>98</v>
      </c>
      <c r="H162" s="37" t="s">
        <v>109</v>
      </c>
      <c r="I162" s="44" t="s">
        <v>33</v>
      </c>
      <c r="J162" s="105" t="s">
        <v>27</v>
      </c>
      <c r="K162" s="44" t="s">
        <v>33</v>
      </c>
      <c r="L162" s="47">
        <v>2500</v>
      </c>
      <c r="M162" s="39" t="s">
        <v>70</v>
      </c>
      <c r="N162" s="143">
        <v>197107.20000000001</v>
      </c>
      <c r="O162" s="40">
        <v>43703</v>
      </c>
      <c r="P162" s="46">
        <v>43736</v>
      </c>
      <c r="Q162" s="109">
        <f t="shared" ref="Q162:Q175" si="9">U162/S162</f>
        <v>107.12347826086958</v>
      </c>
      <c r="R162" s="41" t="s">
        <v>32</v>
      </c>
      <c r="S162" s="22">
        <v>1840</v>
      </c>
      <c r="T162" s="108">
        <v>1</v>
      </c>
      <c r="U162" s="143">
        <v>197107.20000000001</v>
      </c>
      <c r="V162" s="36" t="s">
        <v>566</v>
      </c>
      <c r="W162" s="142" t="s">
        <v>567</v>
      </c>
    </row>
    <row r="163" spans="1:23" ht="57.75" customHeight="1" x14ac:dyDescent="0.2">
      <c r="A163" s="43">
        <v>117</v>
      </c>
      <c r="B163" s="40">
        <v>43703</v>
      </c>
      <c r="C163" s="105" t="s">
        <v>27</v>
      </c>
      <c r="D163" s="37">
        <v>9103</v>
      </c>
      <c r="E163" s="37" t="s">
        <v>568</v>
      </c>
      <c r="F163" s="27" t="s">
        <v>569</v>
      </c>
      <c r="G163" s="42" t="s">
        <v>98</v>
      </c>
      <c r="H163" s="37" t="s">
        <v>109</v>
      </c>
      <c r="I163" s="44" t="s">
        <v>33</v>
      </c>
      <c r="J163" s="105" t="s">
        <v>27</v>
      </c>
      <c r="K163" s="44" t="s">
        <v>33</v>
      </c>
      <c r="L163" s="47">
        <v>2500</v>
      </c>
      <c r="M163" s="39" t="s">
        <v>70</v>
      </c>
      <c r="N163" s="143">
        <v>244376</v>
      </c>
      <c r="O163" s="40">
        <v>43703</v>
      </c>
      <c r="P163" s="46">
        <v>43736</v>
      </c>
      <c r="Q163" s="109">
        <f t="shared" si="9"/>
        <v>203.64666666666668</v>
      </c>
      <c r="R163" s="41" t="s">
        <v>556</v>
      </c>
      <c r="S163" s="22">
        <v>1200</v>
      </c>
      <c r="T163" s="108">
        <v>1</v>
      </c>
      <c r="U163" s="143">
        <v>244376</v>
      </c>
      <c r="V163" s="36" t="s">
        <v>570</v>
      </c>
      <c r="W163" s="142" t="s">
        <v>571</v>
      </c>
    </row>
    <row r="164" spans="1:23" ht="57.75" customHeight="1" x14ac:dyDescent="0.2">
      <c r="A164" s="43">
        <v>118</v>
      </c>
      <c r="B164" s="40">
        <v>43703</v>
      </c>
      <c r="C164" s="105" t="s">
        <v>27</v>
      </c>
      <c r="D164" s="37">
        <v>9104</v>
      </c>
      <c r="E164" s="37" t="s">
        <v>572</v>
      </c>
      <c r="F164" s="27" t="s">
        <v>573</v>
      </c>
      <c r="G164" s="42" t="s">
        <v>98</v>
      </c>
      <c r="H164" s="37" t="s">
        <v>69</v>
      </c>
      <c r="I164" s="44" t="s">
        <v>75</v>
      </c>
      <c r="J164" s="105" t="s">
        <v>27</v>
      </c>
      <c r="K164" s="44" t="s">
        <v>75</v>
      </c>
      <c r="L164" s="47">
        <v>350</v>
      </c>
      <c r="M164" s="39" t="s">
        <v>70</v>
      </c>
      <c r="N164" s="143">
        <v>82502</v>
      </c>
      <c r="O164" s="40">
        <v>43703</v>
      </c>
      <c r="P164" s="46">
        <v>43736</v>
      </c>
      <c r="Q164" s="109">
        <f t="shared" si="9"/>
        <v>86.844210526315791</v>
      </c>
      <c r="R164" s="41" t="s">
        <v>32</v>
      </c>
      <c r="S164" s="22">
        <v>950</v>
      </c>
      <c r="T164" s="108">
        <v>1</v>
      </c>
      <c r="U164" s="143">
        <v>82502</v>
      </c>
      <c r="V164" s="36" t="s">
        <v>574</v>
      </c>
      <c r="W164" s="142" t="s">
        <v>575</v>
      </c>
    </row>
    <row r="165" spans="1:23" ht="57.75" customHeight="1" x14ac:dyDescent="0.2">
      <c r="A165" s="43">
        <v>119</v>
      </c>
      <c r="B165" s="40">
        <v>43692</v>
      </c>
      <c r="C165" s="105" t="s">
        <v>27</v>
      </c>
      <c r="D165" s="37">
        <v>9105</v>
      </c>
      <c r="E165" s="37" t="s">
        <v>576</v>
      </c>
      <c r="F165" s="27" t="s">
        <v>577</v>
      </c>
      <c r="G165" s="42" t="s">
        <v>98</v>
      </c>
      <c r="H165" s="37" t="s">
        <v>71</v>
      </c>
      <c r="I165" s="44" t="s">
        <v>31</v>
      </c>
      <c r="J165" s="105" t="s">
        <v>27</v>
      </c>
      <c r="K165" s="44" t="s">
        <v>31</v>
      </c>
      <c r="L165" s="47">
        <v>175</v>
      </c>
      <c r="M165" s="39" t="s">
        <v>70</v>
      </c>
      <c r="N165" s="143">
        <v>96409</v>
      </c>
      <c r="O165" s="40">
        <v>43692</v>
      </c>
      <c r="P165" s="46">
        <v>43763</v>
      </c>
      <c r="Q165" s="109">
        <f t="shared" si="9"/>
        <v>124.5594315245478</v>
      </c>
      <c r="R165" s="41" t="s">
        <v>32</v>
      </c>
      <c r="S165" s="22">
        <v>774</v>
      </c>
      <c r="T165" s="108">
        <v>1</v>
      </c>
      <c r="U165" s="143">
        <v>96409</v>
      </c>
      <c r="V165" s="36" t="s">
        <v>578</v>
      </c>
      <c r="W165" s="142" t="s">
        <v>579</v>
      </c>
    </row>
    <row r="166" spans="1:23" ht="57.75" customHeight="1" x14ac:dyDescent="0.2">
      <c r="A166" s="43">
        <v>120</v>
      </c>
      <c r="B166" s="40">
        <v>43711</v>
      </c>
      <c r="C166" s="105" t="s">
        <v>27</v>
      </c>
      <c r="D166" s="37">
        <v>9106</v>
      </c>
      <c r="E166" s="37" t="s">
        <v>580</v>
      </c>
      <c r="F166" s="61" t="s">
        <v>581</v>
      </c>
      <c r="G166" s="42" t="s">
        <v>98</v>
      </c>
      <c r="H166" s="37" t="s">
        <v>69</v>
      </c>
      <c r="I166" s="44" t="s">
        <v>75</v>
      </c>
      <c r="J166" s="105" t="s">
        <v>27</v>
      </c>
      <c r="K166" s="44" t="s">
        <v>75</v>
      </c>
      <c r="L166" s="47">
        <v>2500</v>
      </c>
      <c r="M166" s="39" t="s">
        <v>70</v>
      </c>
      <c r="N166" s="143">
        <v>31710.68</v>
      </c>
      <c r="O166" s="40">
        <v>43711</v>
      </c>
      <c r="P166" s="46">
        <v>43715</v>
      </c>
      <c r="Q166" s="109">
        <f t="shared" si="9"/>
        <v>70.468177777777782</v>
      </c>
      <c r="R166" s="41" t="s">
        <v>35</v>
      </c>
      <c r="S166" s="22">
        <v>450</v>
      </c>
      <c r="T166" s="108">
        <v>1</v>
      </c>
      <c r="U166" s="143">
        <v>31710.68</v>
      </c>
      <c r="V166" s="36" t="s">
        <v>582</v>
      </c>
      <c r="W166" s="142" t="s">
        <v>583</v>
      </c>
    </row>
    <row r="167" spans="1:23" ht="57.75" customHeight="1" x14ac:dyDescent="0.2">
      <c r="A167" s="43">
        <v>121</v>
      </c>
      <c r="B167" s="40">
        <v>43710</v>
      </c>
      <c r="C167" s="105" t="s">
        <v>27</v>
      </c>
      <c r="D167" s="37">
        <v>9107</v>
      </c>
      <c r="E167" s="37" t="s">
        <v>584</v>
      </c>
      <c r="F167" s="27" t="s">
        <v>585</v>
      </c>
      <c r="G167" s="42" t="s">
        <v>98</v>
      </c>
      <c r="H167" s="37" t="s">
        <v>109</v>
      </c>
      <c r="I167" s="44" t="s">
        <v>586</v>
      </c>
      <c r="J167" s="105" t="s">
        <v>27</v>
      </c>
      <c r="K167" s="44" t="s">
        <v>586</v>
      </c>
      <c r="L167" s="47">
        <v>450</v>
      </c>
      <c r="M167" s="39" t="s">
        <v>70</v>
      </c>
      <c r="N167" s="143">
        <v>299099.36</v>
      </c>
      <c r="O167" s="40">
        <v>43710</v>
      </c>
      <c r="P167" s="46">
        <v>43806</v>
      </c>
      <c r="Q167" s="109">
        <f t="shared" si="9"/>
        <v>80.01588014981273</v>
      </c>
      <c r="R167" s="41" t="s">
        <v>32</v>
      </c>
      <c r="S167" s="22">
        <v>3738</v>
      </c>
      <c r="T167" s="108">
        <v>1</v>
      </c>
      <c r="U167" s="143">
        <v>299099.36</v>
      </c>
      <c r="V167" s="36" t="s">
        <v>587</v>
      </c>
      <c r="W167" s="142" t="s">
        <v>588</v>
      </c>
    </row>
    <row r="168" spans="1:23" ht="57.75" customHeight="1" x14ac:dyDescent="0.2">
      <c r="A168" s="43">
        <v>122</v>
      </c>
      <c r="B168" s="40">
        <v>43714</v>
      </c>
      <c r="C168" s="105" t="s">
        <v>27</v>
      </c>
      <c r="D168" s="37">
        <v>9108</v>
      </c>
      <c r="E168" s="37" t="s">
        <v>589</v>
      </c>
      <c r="F168" s="27" t="s">
        <v>590</v>
      </c>
      <c r="G168" s="42" t="s">
        <v>98</v>
      </c>
      <c r="H168" s="37" t="s">
        <v>109</v>
      </c>
      <c r="I168" s="44" t="s">
        <v>33</v>
      </c>
      <c r="J168" s="105" t="s">
        <v>27</v>
      </c>
      <c r="K168" s="44" t="s">
        <v>33</v>
      </c>
      <c r="L168" s="47">
        <v>2500</v>
      </c>
      <c r="M168" s="39" t="s">
        <v>70</v>
      </c>
      <c r="N168" s="143">
        <v>21112</v>
      </c>
      <c r="O168" s="40">
        <v>43714</v>
      </c>
      <c r="P168" s="46" t="s">
        <v>591</v>
      </c>
      <c r="Q168" s="109">
        <f t="shared" si="9"/>
        <v>255.90303030303031</v>
      </c>
      <c r="R168" s="41" t="s">
        <v>32</v>
      </c>
      <c r="S168" s="22">
        <v>82.5</v>
      </c>
      <c r="T168" s="108">
        <v>1</v>
      </c>
      <c r="U168" s="143">
        <v>21112</v>
      </c>
      <c r="V168" s="36" t="s">
        <v>592</v>
      </c>
      <c r="W168" s="142" t="s">
        <v>593</v>
      </c>
    </row>
    <row r="169" spans="1:23" ht="57.75" customHeight="1" x14ac:dyDescent="0.2">
      <c r="A169" s="43">
        <v>123</v>
      </c>
      <c r="B169" s="40">
        <v>43714</v>
      </c>
      <c r="C169" s="105" t="s">
        <v>27</v>
      </c>
      <c r="D169" s="37">
        <v>9109</v>
      </c>
      <c r="E169" s="37" t="s">
        <v>594</v>
      </c>
      <c r="F169" s="27" t="s">
        <v>595</v>
      </c>
      <c r="G169" s="42" t="s">
        <v>98</v>
      </c>
      <c r="H169" s="37" t="s">
        <v>109</v>
      </c>
      <c r="I169" s="44" t="s">
        <v>33</v>
      </c>
      <c r="J169" s="105" t="s">
        <v>27</v>
      </c>
      <c r="K169" s="44" t="s">
        <v>33</v>
      </c>
      <c r="L169" s="47">
        <v>2500</v>
      </c>
      <c r="M169" s="39" t="s">
        <v>70</v>
      </c>
      <c r="N169" s="143">
        <v>25520</v>
      </c>
      <c r="O169" s="40">
        <v>43714</v>
      </c>
      <c r="P169" s="46">
        <v>43722</v>
      </c>
      <c r="Q169" s="109">
        <f t="shared" si="9"/>
        <v>283.55555555555554</v>
      </c>
      <c r="R169" s="41" t="s">
        <v>32</v>
      </c>
      <c r="S169" s="22">
        <v>90</v>
      </c>
      <c r="T169" s="108">
        <v>1</v>
      </c>
      <c r="U169" s="143">
        <v>25520</v>
      </c>
      <c r="V169" s="36" t="s">
        <v>596</v>
      </c>
      <c r="W169" s="142" t="s">
        <v>597</v>
      </c>
    </row>
    <row r="170" spans="1:23" ht="57.75" customHeight="1" x14ac:dyDescent="0.2">
      <c r="A170" s="43">
        <v>124</v>
      </c>
      <c r="B170" s="40">
        <v>43721</v>
      </c>
      <c r="C170" s="105" t="s">
        <v>27</v>
      </c>
      <c r="D170" s="37">
        <v>9110</v>
      </c>
      <c r="E170" s="37" t="s">
        <v>598</v>
      </c>
      <c r="F170" s="27" t="s">
        <v>599</v>
      </c>
      <c r="G170" s="42" t="s">
        <v>98</v>
      </c>
      <c r="H170" s="37" t="s">
        <v>69</v>
      </c>
      <c r="I170" s="44" t="s">
        <v>31</v>
      </c>
      <c r="J170" s="105" t="s">
        <v>27</v>
      </c>
      <c r="K170" s="44" t="s">
        <v>31</v>
      </c>
      <c r="L170" s="47">
        <v>250</v>
      </c>
      <c r="M170" s="39" t="s">
        <v>70</v>
      </c>
      <c r="N170" s="143">
        <v>229687.55</v>
      </c>
      <c r="O170" s="40">
        <v>43721</v>
      </c>
      <c r="P170" s="46">
        <v>43769</v>
      </c>
      <c r="Q170" s="109">
        <f t="shared" si="9"/>
        <v>132.00433908045977</v>
      </c>
      <c r="R170" s="41" t="s">
        <v>32</v>
      </c>
      <c r="S170" s="22">
        <v>1740</v>
      </c>
      <c r="T170" s="108">
        <v>1</v>
      </c>
      <c r="U170" s="143">
        <v>229687.55</v>
      </c>
      <c r="V170" s="36" t="s">
        <v>600</v>
      </c>
      <c r="W170" s="142" t="s">
        <v>601</v>
      </c>
    </row>
    <row r="171" spans="1:23" ht="57.75" customHeight="1" x14ac:dyDescent="0.2">
      <c r="A171" s="43">
        <v>125</v>
      </c>
      <c r="B171" s="40">
        <v>43724</v>
      </c>
      <c r="C171" s="105" t="s">
        <v>27</v>
      </c>
      <c r="D171" s="37">
        <v>9111</v>
      </c>
      <c r="E171" s="37" t="s">
        <v>602</v>
      </c>
      <c r="F171" s="27" t="s">
        <v>603</v>
      </c>
      <c r="G171" s="42" t="s">
        <v>98</v>
      </c>
      <c r="H171" s="37" t="s">
        <v>69</v>
      </c>
      <c r="I171" s="44" t="s">
        <v>31</v>
      </c>
      <c r="J171" s="105" t="s">
        <v>27</v>
      </c>
      <c r="K171" s="44" t="s">
        <v>31</v>
      </c>
      <c r="L171" s="47">
        <v>60</v>
      </c>
      <c r="M171" s="39" t="s">
        <v>70</v>
      </c>
      <c r="N171" s="143">
        <v>64669.75</v>
      </c>
      <c r="O171" s="40">
        <v>43724</v>
      </c>
      <c r="P171" s="46">
        <v>43735</v>
      </c>
      <c r="Q171" s="109">
        <f t="shared" si="9"/>
        <v>137.01218220338984</v>
      </c>
      <c r="R171" s="41" t="s">
        <v>32</v>
      </c>
      <c r="S171" s="22">
        <v>472</v>
      </c>
      <c r="T171" s="108">
        <v>1</v>
      </c>
      <c r="U171" s="143">
        <v>64669.75</v>
      </c>
      <c r="V171" s="36" t="s">
        <v>604</v>
      </c>
      <c r="W171" s="142" t="s">
        <v>605</v>
      </c>
    </row>
    <row r="172" spans="1:23" ht="57.75" customHeight="1" x14ac:dyDescent="0.2">
      <c r="A172" s="43">
        <v>126</v>
      </c>
      <c r="B172" s="40">
        <v>43727</v>
      </c>
      <c r="C172" s="105" t="s">
        <v>27</v>
      </c>
      <c r="D172" s="37">
        <v>9112</v>
      </c>
      <c r="E172" s="37" t="s">
        <v>606</v>
      </c>
      <c r="F172" s="27" t="s">
        <v>607</v>
      </c>
      <c r="G172" s="42" t="s">
        <v>98</v>
      </c>
      <c r="H172" s="37" t="s">
        <v>109</v>
      </c>
      <c r="I172" s="44" t="s">
        <v>31</v>
      </c>
      <c r="J172" s="105" t="s">
        <v>27</v>
      </c>
      <c r="K172" s="44" t="s">
        <v>31</v>
      </c>
      <c r="L172" s="47">
        <v>250</v>
      </c>
      <c r="M172" s="39" t="s">
        <v>70</v>
      </c>
      <c r="N172" s="143">
        <v>259685.92</v>
      </c>
      <c r="O172" s="40">
        <v>43727</v>
      </c>
      <c r="P172" s="46">
        <v>43769</v>
      </c>
      <c r="Q172" s="109">
        <f t="shared" si="9"/>
        <v>112.71090277777779</v>
      </c>
      <c r="R172" s="41" t="s">
        <v>32</v>
      </c>
      <c r="S172" s="22">
        <v>2304</v>
      </c>
      <c r="T172" s="108">
        <v>1</v>
      </c>
      <c r="U172" s="143">
        <v>259685.92</v>
      </c>
      <c r="V172" s="36" t="s">
        <v>608</v>
      </c>
      <c r="W172" s="142" t="s">
        <v>609</v>
      </c>
    </row>
    <row r="173" spans="1:23" ht="57.75" customHeight="1" x14ac:dyDescent="0.2">
      <c r="A173" s="43">
        <v>127</v>
      </c>
      <c r="B173" s="40">
        <v>43732</v>
      </c>
      <c r="C173" s="105" t="s">
        <v>27</v>
      </c>
      <c r="D173" s="37">
        <v>9113</v>
      </c>
      <c r="E173" s="37" t="s">
        <v>610</v>
      </c>
      <c r="F173" s="27" t="s">
        <v>611</v>
      </c>
      <c r="G173" s="42" t="s">
        <v>98</v>
      </c>
      <c r="H173" s="37" t="s">
        <v>71</v>
      </c>
      <c r="I173" s="44" t="s">
        <v>34</v>
      </c>
      <c r="J173" s="105" t="s">
        <v>27</v>
      </c>
      <c r="K173" s="44" t="s">
        <v>34</v>
      </c>
      <c r="L173" s="47">
        <v>85</v>
      </c>
      <c r="M173" s="39" t="s">
        <v>70</v>
      </c>
      <c r="N173" s="143">
        <v>47760.68</v>
      </c>
      <c r="O173" s="40">
        <v>43732</v>
      </c>
      <c r="P173" s="46">
        <v>43750</v>
      </c>
      <c r="Q173" s="109">
        <f t="shared" si="9"/>
        <v>115.47553191489361</v>
      </c>
      <c r="R173" s="41" t="s">
        <v>32</v>
      </c>
      <c r="S173" s="22">
        <v>413.6</v>
      </c>
      <c r="T173" s="108">
        <v>1</v>
      </c>
      <c r="U173" s="143">
        <v>47760.68</v>
      </c>
      <c r="V173" s="36" t="s">
        <v>612</v>
      </c>
      <c r="W173" s="142" t="s">
        <v>613</v>
      </c>
    </row>
    <row r="174" spans="1:23" ht="57.75" customHeight="1" x14ac:dyDescent="0.2">
      <c r="A174" s="43">
        <v>128</v>
      </c>
      <c r="B174" s="40">
        <v>43732</v>
      </c>
      <c r="C174" s="105" t="s">
        <v>27</v>
      </c>
      <c r="D174" s="37">
        <v>9114</v>
      </c>
      <c r="E174" s="37" t="s">
        <v>614</v>
      </c>
      <c r="F174" s="27" t="s">
        <v>615</v>
      </c>
      <c r="G174" s="42" t="s">
        <v>98</v>
      </c>
      <c r="H174" s="37" t="s">
        <v>71</v>
      </c>
      <c r="I174" s="44" t="s">
        <v>34</v>
      </c>
      <c r="J174" s="105" t="s">
        <v>27</v>
      </c>
      <c r="K174" s="44" t="s">
        <v>34</v>
      </c>
      <c r="L174" s="47">
        <v>150</v>
      </c>
      <c r="M174" s="39" t="s">
        <v>70</v>
      </c>
      <c r="N174" s="143">
        <v>58970.93</v>
      </c>
      <c r="O174" s="40">
        <v>43732</v>
      </c>
      <c r="P174" s="46">
        <v>43764</v>
      </c>
      <c r="Q174" s="109">
        <f t="shared" si="9"/>
        <v>96.460178293939634</v>
      </c>
      <c r="R174" s="41" t="s">
        <v>32</v>
      </c>
      <c r="S174" s="22">
        <v>611.35</v>
      </c>
      <c r="T174" s="108">
        <v>1</v>
      </c>
      <c r="U174" s="143">
        <v>58970.93</v>
      </c>
      <c r="V174" s="36" t="s">
        <v>616</v>
      </c>
      <c r="W174" s="142" t="s">
        <v>617</v>
      </c>
    </row>
    <row r="175" spans="1:23" ht="57.75" customHeight="1" thickBot="1" x14ac:dyDescent="0.25">
      <c r="A175" s="43">
        <v>129</v>
      </c>
      <c r="B175" s="40">
        <v>43730</v>
      </c>
      <c r="C175" s="105" t="s">
        <v>27</v>
      </c>
      <c r="D175" s="37">
        <v>9115</v>
      </c>
      <c r="E175" s="37" t="s">
        <v>618</v>
      </c>
      <c r="F175" s="27" t="s">
        <v>619</v>
      </c>
      <c r="G175" s="42" t="s">
        <v>98</v>
      </c>
      <c r="H175" s="37" t="s">
        <v>109</v>
      </c>
      <c r="I175" s="44" t="s">
        <v>36</v>
      </c>
      <c r="J175" s="105" t="s">
        <v>27</v>
      </c>
      <c r="K175" s="44" t="s">
        <v>36</v>
      </c>
      <c r="L175" s="47">
        <v>850</v>
      </c>
      <c r="M175" s="39" t="s">
        <v>70</v>
      </c>
      <c r="N175" s="143">
        <v>74987.039999999994</v>
      </c>
      <c r="O175" s="40">
        <v>43730</v>
      </c>
      <c r="P175" s="46">
        <v>43769</v>
      </c>
      <c r="Q175" s="109">
        <f t="shared" si="9"/>
        <v>91.336224116930566</v>
      </c>
      <c r="R175" s="41" t="s">
        <v>32</v>
      </c>
      <c r="S175" s="22">
        <v>821</v>
      </c>
      <c r="T175" s="108">
        <v>1</v>
      </c>
      <c r="U175" s="143">
        <v>74987.039999999994</v>
      </c>
      <c r="V175" s="36" t="s">
        <v>620</v>
      </c>
      <c r="W175" s="142" t="s">
        <v>621</v>
      </c>
    </row>
    <row r="176" spans="1:23" ht="24" customHeight="1" thickBot="1" x14ac:dyDescent="0.25">
      <c r="A176" s="115" t="s">
        <v>622</v>
      </c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7"/>
    </row>
    <row r="177" spans="1:23" ht="52.5" customHeight="1" x14ac:dyDescent="0.2">
      <c r="A177" s="128">
        <v>130</v>
      </c>
      <c r="B177" s="40">
        <v>43730</v>
      </c>
      <c r="C177" s="105" t="s">
        <v>27</v>
      </c>
      <c r="D177" s="37">
        <v>9116</v>
      </c>
      <c r="E177" s="37" t="s">
        <v>623</v>
      </c>
      <c r="F177" s="27" t="s">
        <v>624</v>
      </c>
      <c r="G177" s="42" t="s">
        <v>98</v>
      </c>
      <c r="H177" s="37" t="s">
        <v>109</v>
      </c>
      <c r="I177" s="44" t="s">
        <v>33</v>
      </c>
      <c r="J177" s="105" t="s">
        <v>27</v>
      </c>
      <c r="K177" s="44" t="s">
        <v>33</v>
      </c>
      <c r="L177" s="47">
        <v>850</v>
      </c>
      <c r="M177" s="39" t="s">
        <v>70</v>
      </c>
      <c r="N177" s="143">
        <v>26838.2</v>
      </c>
      <c r="O177" s="40">
        <v>43730</v>
      </c>
      <c r="P177" s="46">
        <v>43769</v>
      </c>
      <c r="Q177" s="109">
        <f t="shared" ref="Q177:Q184" si="10">U177/S177</f>
        <v>32.68964677222899</v>
      </c>
      <c r="R177" s="41" t="s">
        <v>32</v>
      </c>
      <c r="S177" s="22">
        <v>821</v>
      </c>
      <c r="T177" s="108">
        <v>1</v>
      </c>
      <c r="U177" s="143">
        <v>26838.2</v>
      </c>
      <c r="V177" s="36" t="s">
        <v>620</v>
      </c>
      <c r="W177" s="142" t="s">
        <v>621</v>
      </c>
    </row>
    <row r="178" spans="1:23" ht="52.5" customHeight="1" x14ac:dyDescent="0.2">
      <c r="A178" s="43">
        <v>131</v>
      </c>
      <c r="B178" s="40">
        <v>43745</v>
      </c>
      <c r="C178" s="105" t="s">
        <v>27</v>
      </c>
      <c r="D178" s="37">
        <v>9119</v>
      </c>
      <c r="E178" s="37" t="s">
        <v>625</v>
      </c>
      <c r="F178" s="27" t="s">
        <v>626</v>
      </c>
      <c r="G178" s="42" t="s">
        <v>98</v>
      </c>
      <c r="H178" s="37" t="s">
        <v>109</v>
      </c>
      <c r="I178" s="44" t="s">
        <v>31</v>
      </c>
      <c r="J178" s="105" t="s">
        <v>27</v>
      </c>
      <c r="K178" s="44" t="s">
        <v>31</v>
      </c>
      <c r="L178" s="47">
        <v>650</v>
      </c>
      <c r="M178" s="39" t="s">
        <v>70</v>
      </c>
      <c r="N178" s="143">
        <v>112392.6</v>
      </c>
      <c r="O178" s="40">
        <v>43745</v>
      </c>
      <c r="P178" s="46">
        <v>43784</v>
      </c>
      <c r="Q178" s="109">
        <f t="shared" si="10"/>
        <v>195.12604166666668</v>
      </c>
      <c r="R178" s="41" t="s">
        <v>32</v>
      </c>
      <c r="S178" s="22">
        <v>576</v>
      </c>
      <c r="T178" s="108">
        <v>1</v>
      </c>
      <c r="U178" s="143">
        <v>112392.6</v>
      </c>
      <c r="V178" s="36" t="s">
        <v>608</v>
      </c>
      <c r="W178" s="142" t="s">
        <v>609</v>
      </c>
    </row>
    <row r="179" spans="1:23" ht="52.5" customHeight="1" x14ac:dyDescent="0.2">
      <c r="A179" s="43">
        <v>132</v>
      </c>
      <c r="B179" s="40">
        <v>43753</v>
      </c>
      <c r="C179" s="105" t="s">
        <v>27</v>
      </c>
      <c r="D179" s="37">
        <v>9120</v>
      </c>
      <c r="E179" s="37" t="s">
        <v>627</v>
      </c>
      <c r="F179" s="27" t="s">
        <v>628</v>
      </c>
      <c r="G179" s="42" t="s">
        <v>98</v>
      </c>
      <c r="H179" s="37" t="s">
        <v>69</v>
      </c>
      <c r="I179" s="44" t="s">
        <v>31</v>
      </c>
      <c r="J179" s="105" t="s">
        <v>27</v>
      </c>
      <c r="K179" s="44" t="s">
        <v>31</v>
      </c>
      <c r="L179" s="47">
        <v>250</v>
      </c>
      <c r="M179" s="39" t="s">
        <v>70</v>
      </c>
      <c r="N179" s="143">
        <v>64263.44</v>
      </c>
      <c r="O179" s="40">
        <v>43753</v>
      </c>
      <c r="P179" s="46">
        <v>43777</v>
      </c>
      <c r="Q179" s="109">
        <f t="shared" si="10"/>
        <v>2040.1092063492065</v>
      </c>
      <c r="R179" s="41" t="s">
        <v>32</v>
      </c>
      <c r="S179" s="22">
        <v>31.5</v>
      </c>
      <c r="T179" s="108">
        <v>1</v>
      </c>
      <c r="U179" s="143">
        <v>64263.44</v>
      </c>
      <c r="V179" s="36" t="s">
        <v>620</v>
      </c>
      <c r="W179" s="142" t="s">
        <v>621</v>
      </c>
    </row>
    <row r="180" spans="1:23" ht="52.5" customHeight="1" x14ac:dyDescent="0.2">
      <c r="A180" s="43">
        <v>133</v>
      </c>
      <c r="B180" s="40">
        <v>43745</v>
      </c>
      <c r="C180" s="105" t="s">
        <v>27</v>
      </c>
      <c r="D180" s="37">
        <v>9121</v>
      </c>
      <c r="E180" s="37" t="s">
        <v>629</v>
      </c>
      <c r="F180" s="27" t="s">
        <v>630</v>
      </c>
      <c r="G180" s="42" t="s">
        <v>98</v>
      </c>
      <c r="H180" s="37" t="s">
        <v>69</v>
      </c>
      <c r="I180" s="44" t="s">
        <v>34</v>
      </c>
      <c r="J180" s="105" t="s">
        <v>27</v>
      </c>
      <c r="K180" s="44" t="s">
        <v>34</v>
      </c>
      <c r="L180" s="47">
        <v>550</v>
      </c>
      <c r="M180" s="39" t="s">
        <v>70</v>
      </c>
      <c r="N180" s="143">
        <v>17650.560000000001</v>
      </c>
      <c r="O180" s="40">
        <v>43745</v>
      </c>
      <c r="P180" s="46">
        <v>43769</v>
      </c>
      <c r="Q180" s="109">
        <f t="shared" si="10"/>
        <v>96.330076952464125</v>
      </c>
      <c r="R180" s="41" t="s">
        <v>32</v>
      </c>
      <c r="S180" s="22">
        <v>183.23</v>
      </c>
      <c r="T180" s="108">
        <v>1</v>
      </c>
      <c r="U180" s="143">
        <v>17650.560000000001</v>
      </c>
      <c r="V180" s="36" t="s">
        <v>631</v>
      </c>
      <c r="W180" s="142" t="s">
        <v>632</v>
      </c>
    </row>
    <row r="181" spans="1:23" ht="52.5" customHeight="1" x14ac:dyDescent="0.2">
      <c r="A181" s="43">
        <v>134</v>
      </c>
      <c r="B181" s="40">
        <v>43752</v>
      </c>
      <c r="C181" s="105" t="s">
        <v>27</v>
      </c>
      <c r="D181" s="37">
        <v>9122</v>
      </c>
      <c r="E181" s="37" t="s">
        <v>633</v>
      </c>
      <c r="F181" s="27" t="s">
        <v>634</v>
      </c>
      <c r="G181" s="42" t="s">
        <v>98</v>
      </c>
      <c r="H181" s="37" t="s">
        <v>109</v>
      </c>
      <c r="I181" s="44" t="s">
        <v>46</v>
      </c>
      <c r="J181" s="105" t="s">
        <v>27</v>
      </c>
      <c r="K181" s="44" t="s">
        <v>46</v>
      </c>
      <c r="L181" s="47">
        <v>1500</v>
      </c>
      <c r="M181" s="39" t="s">
        <v>70</v>
      </c>
      <c r="N181" s="143">
        <v>2185.54</v>
      </c>
      <c r="O181" s="40">
        <v>43752</v>
      </c>
      <c r="P181" s="46">
        <v>43809</v>
      </c>
      <c r="Q181" s="109">
        <f t="shared" si="10"/>
        <v>1.4340813648293964</v>
      </c>
      <c r="R181" s="41" t="s">
        <v>32</v>
      </c>
      <c r="S181" s="22">
        <v>1524</v>
      </c>
      <c r="T181" s="108">
        <v>1</v>
      </c>
      <c r="U181" s="143">
        <v>2185.54</v>
      </c>
      <c r="V181" s="36" t="s">
        <v>635</v>
      </c>
      <c r="W181" s="142" t="s">
        <v>636</v>
      </c>
    </row>
    <row r="182" spans="1:23" ht="52.5" customHeight="1" x14ac:dyDescent="0.2">
      <c r="A182" s="43">
        <v>135</v>
      </c>
      <c r="B182" s="40">
        <v>43754</v>
      </c>
      <c r="C182" s="105" t="s">
        <v>27</v>
      </c>
      <c r="D182" s="37">
        <v>9123</v>
      </c>
      <c r="E182" s="37" t="s">
        <v>637</v>
      </c>
      <c r="F182" s="27" t="s">
        <v>638</v>
      </c>
      <c r="G182" s="42" t="s">
        <v>98</v>
      </c>
      <c r="H182" s="37" t="s">
        <v>69</v>
      </c>
      <c r="I182" s="44" t="s">
        <v>543</v>
      </c>
      <c r="J182" s="105" t="s">
        <v>27</v>
      </c>
      <c r="K182" s="44" t="s">
        <v>543</v>
      </c>
      <c r="L182" s="47">
        <v>250</v>
      </c>
      <c r="M182" s="39" t="s">
        <v>70</v>
      </c>
      <c r="N182" s="143">
        <v>79504.800000000003</v>
      </c>
      <c r="O182" s="40">
        <v>43754</v>
      </c>
      <c r="P182" s="46">
        <v>43769</v>
      </c>
      <c r="Q182" s="109">
        <f t="shared" si="10"/>
        <v>79504.800000000003</v>
      </c>
      <c r="R182" s="41" t="s">
        <v>30</v>
      </c>
      <c r="S182" s="22">
        <v>1</v>
      </c>
      <c r="T182" s="108">
        <v>1</v>
      </c>
      <c r="U182" s="143">
        <v>79504.800000000003</v>
      </c>
      <c r="V182" s="36" t="s">
        <v>639</v>
      </c>
      <c r="W182" s="142" t="s">
        <v>640</v>
      </c>
    </row>
    <row r="183" spans="1:23" ht="52.5" customHeight="1" x14ac:dyDescent="0.2">
      <c r="A183" s="43">
        <v>136</v>
      </c>
      <c r="B183" s="40">
        <v>43767</v>
      </c>
      <c r="C183" s="37" t="s">
        <v>158</v>
      </c>
      <c r="D183" s="37">
        <v>9241</v>
      </c>
      <c r="E183" s="37" t="s">
        <v>641</v>
      </c>
      <c r="F183" s="44" t="s">
        <v>642</v>
      </c>
      <c r="G183" s="39" t="s">
        <v>28</v>
      </c>
      <c r="H183" s="147" t="s">
        <v>109</v>
      </c>
      <c r="I183" s="44" t="s">
        <v>643</v>
      </c>
      <c r="J183" s="37" t="s">
        <v>158</v>
      </c>
      <c r="K183" s="44" t="s">
        <v>31</v>
      </c>
      <c r="L183" s="136">
        <v>850</v>
      </c>
      <c r="M183" s="39" t="s">
        <v>70</v>
      </c>
      <c r="N183" s="45">
        <v>1133774.95</v>
      </c>
      <c r="O183" s="40">
        <v>43767</v>
      </c>
      <c r="P183" s="46">
        <v>43813</v>
      </c>
      <c r="Q183" s="109">
        <f t="shared" si="10"/>
        <v>654.70510452961673</v>
      </c>
      <c r="R183" s="41" t="s">
        <v>556</v>
      </c>
      <c r="S183" s="148">
        <v>1722</v>
      </c>
      <c r="T183" s="108">
        <v>1</v>
      </c>
      <c r="U183" s="170">
        <v>1127402.19</v>
      </c>
      <c r="V183" s="36" t="s">
        <v>644</v>
      </c>
      <c r="W183" s="142" t="s">
        <v>562</v>
      </c>
    </row>
    <row r="184" spans="1:23" ht="52.5" customHeight="1" x14ac:dyDescent="0.2">
      <c r="A184" s="43">
        <v>137</v>
      </c>
      <c r="B184" s="40">
        <v>43756</v>
      </c>
      <c r="C184" s="37" t="s">
        <v>158</v>
      </c>
      <c r="D184" s="37">
        <v>9243</v>
      </c>
      <c r="E184" s="37" t="s">
        <v>645</v>
      </c>
      <c r="F184" s="44" t="s">
        <v>646</v>
      </c>
      <c r="G184" s="39" t="s">
        <v>28</v>
      </c>
      <c r="H184" s="147" t="s">
        <v>69</v>
      </c>
      <c r="I184" s="44" t="s">
        <v>31</v>
      </c>
      <c r="J184" s="37" t="s">
        <v>158</v>
      </c>
      <c r="K184" s="44" t="s">
        <v>31</v>
      </c>
      <c r="L184" s="136">
        <v>15000</v>
      </c>
      <c r="M184" s="39" t="s">
        <v>70</v>
      </c>
      <c r="N184" s="45">
        <v>88508</v>
      </c>
      <c r="O184" s="40">
        <v>43756</v>
      </c>
      <c r="P184" s="46">
        <v>43769</v>
      </c>
      <c r="Q184" s="109">
        <f t="shared" si="10"/>
        <v>88508</v>
      </c>
      <c r="R184" s="41" t="s">
        <v>30</v>
      </c>
      <c r="S184" s="148">
        <v>1</v>
      </c>
      <c r="T184" s="108">
        <v>1</v>
      </c>
      <c r="U184" s="170">
        <v>88508</v>
      </c>
      <c r="V184" s="36" t="s">
        <v>647</v>
      </c>
      <c r="W184" s="142" t="s">
        <v>648</v>
      </c>
    </row>
    <row r="185" spans="1:23" ht="52.5" customHeight="1" x14ac:dyDescent="0.2">
      <c r="A185" s="43">
        <v>138</v>
      </c>
      <c r="B185" s="145">
        <v>43745</v>
      </c>
      <c r="C185" s="42" t="s">
        <v>652</v>
      </c>
      <c r="D185" s="42">
        <v>9118</v>
      </c>
      <c r="E185" s="42" t="s">
        <v>649</v>
      </c>
      <c r="F185" s="53" t="s">
        <v>650</v>
      </c>
      <c r="G185" s="42" t="s">
        <v>651</v>
      </c>
      <c r="H185" s="42" t="s">
        <v>109</v>
      </c>
      <c r="I185" s="42" t="s">
        <v>31</v>
      </c>
      <c r="J185" s="42" t="s">
        <v>652</v>
      </c>
      <c r="K185" s="42" t="s">
        <v>31</v>
      </c>
      <c r="L185" s="42">
        <v>15000</v>
      </c>
      <c r="M185" s="42" t="s">
        <v>70</v>
      </c>
      <c r="N185" s="178">
        <v>3002818.38</v>
      </c>
      <c r="O185" s="145">
        <v>43745</v>
      </c>
      <c r="P185" s="145">
        <v>43805</v>
      </c>
      <c r="Q185" s="178">
        <f>U185/S185</f>
        <v>3002818.38</v>
      </c>
      <c r="R185" s="179" t="s">
        <v>20</v>
      </c>
      <c r="S185" s="180">
        <v>1</v>
      </c>
      <c r="T185" s="181">
        <v>1</v>
      </c>
      <c r="U185" s="178">
        <v>3002818.38</v>
      </c>
      <c r="V185" s="23" t="s">
        <v>653</v>
      </c>
      <c r="W185" s="23" t="s">
        <v>654</v>
      </c>
    </row>
    <row r="186" spans="1:23" ht="5.65" customHeight="1" x14ac:dyDescent="0.2">
      <c r="A186" s="184"/>
    </row>
    <row r="187" spans="1:23" ht="5.65" customHeight="1" x14ac:dyDescent="0.2">
      <c r="A187" s="184"/>
    </row>
    <row r="188" spans="1:23" ht="5.65" customHeight="1" x14ac:dyDescent="0.2">
      <c r="A188" s="184"/>
    </row>
    <row r="189" spans="1:23" ht="5.65" customHeight="1" x14ac:dyDescent="0.2">
      <c r="A189" s="184"/>
    </row>
    <row r="190" spans="1:23" ht="5.65" customHeight="1" x14ac:dyDescent="0.2">
      <c r="A190" s="184"/>
    </row>
    <row r="191" spans="1:23" ht="5.65" customHeight="1" x14ac:dyDescent="0.2">
      <c r="A191" s="184"/>
    </row>
    <row r="192" spans="1:23" ht="5.65" customHeight="1" x14ac:dyDescent="0.2">
      <c r="A192" s="184"/>
    </row>
  </sheetData>
  <mergeCells count="279">
    <mergeCell ref="A158:W158"/>
    <mergeCell ref="A161:W161"/>
    <mergeCell ref="A176:W176"/>
    <mergeCell ref="L126:L128"/>
    <mergeCell ref="O126:O128"/>
    <mergeCell ref="P126:P128"/>
    <mergeCell ref="V126:V128"/>
    <mergeCell ref="W126:W128"/>
    <mergeCell ref="A134:W134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230"/>
  <sheetViews>
    <sheetView zoomScale="60" zoomScaleNormal="60" workbookViewId="0">
      <selection activeCell="X13" sqref="X13:AX16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7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7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7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7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7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7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7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7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7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7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7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7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7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7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7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7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7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7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7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7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7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7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thickBot="1" x14ac:dyDescent="0.25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7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25.5" customHeight="1" thickBot="1" x14ac:dyDescent="0.25">
      <c r="A158" s="115" t="s">
        <v>552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7"/>
    </row>
    <row r="159" spans="1:23" s="176" customFormat="1" ht="76.5" customHeight="1" x14ac:dyDescent="0.2">
      <c r="A159" s="73">
        <v>114</v>
      </c>
      <c r="B159" s="120">
        <v>43689</v>
      </c>
      <c r="C159" s="177" t="s">
        <v>158</v>
      </c>
      <c r="D159" s="73">
        <v>9240</v>
      </c>
      <c r="E159" s="73" t="s">
        <v>553</v>
      </c>
      <c r="F159" s="62" t="s">
        <v>554</v>
      </c>
      <c r="G159" s="58" t="s">
        <v>555</v>
      </c>
      <c r="H159" s="51" t="s">
        <v>69</v>
      </c>
      <c r="I159" s="62" t="s">
        <v>43</v>
      </c>
      <c r="J159" s="177" t="s">
        <v>158</v>
      </c>
      <c r="K159" s="62" t="s">
        <v>43</v>
      </c>
      <c r="L159" s="57">
        <v>150</v>
      </c>
      <c r="M159" s="58" t="s">
        <v>70</v>
      </c>
      <c r="N159" s="124">
        <v>402963</v>
      </c>
      <c r="O159" s="120">
        <v>43689</v>
      </c>
      <c r="P159" s="164">
        <v>43729</v>
      </c>
      <c r="Q159" s="124">
        <f t="shared" ref="Q159:Q160" si="8">U159/S159</f>
        <v>440007.22</v>
      </c>
      <c r="R159" s="125" t="s">
        <v>556</v>
      </c>
      <c r="S159" s="35">
        <v>1</v>
      </c>
      <c r="T159" s="126">
        <v>1</v>
      </c>
      <c r="U159" s="71">
        <v>440007.22</v>
      </c>
      <c r="V159" s="127" t="s">
        <v>557</v>
      </c>
      <c r="W159" s="127" t="s">
        <v>558</v>
      </c>
    </row>
    <row r="160" spans="1:23" s="176" customFormat="1" ht="76.5" customHeight="1" thickBot="1" x14ac:dyDescent="0.25">
      <c r="A160" s="43">
        <v>115</v>
      </c>
      <c r="B160" s="106">
        <v>43689</v>
      </c>
      <c r="C160" s="105" t="str">
        <f>C159</f>
        <v>FISM</v>
      </c>
      <c r="D160" s="43">
        <v>9241</v>
      </c>
      <c r="E160" s="37" t="s">
        <v>559</v>
      </c>
      <c r="F160" s="44" t="s">
        <v>560</v>
      </c>
      <c r="G160" s="39" t="s">
        <v>28</v>
      </c>
      <c r="H160" s="37" t="s">
        <v>109</v>
      </c>
      <c r="I160" s="42" t="s">
        <v>43</v>
      </c>
      <c r="J160" s="105" t="str">
        <f>J159</f>
        <v>FISM</v>
      </c>
      <c r="K160" s="42" t="s">
        <v>43</v>
      </c>
      <c r="L160" s="47">
        <v>500</v>
      </c>
      <c r="M160" s="39" t="s">
        <v>70</v>
      </c>
      <c r="N160" s="109">
        <v>687788.78</v>
      </c>
      <c r="O160" s="106">
        <v>43689</v>
      </c>
      <c r="P160" s="145">
        <v>43729</v>
      </c>
      <c r="Q160" s="109">
        <f t="shared" si="8"/>
        <v>418.36300486618006</v>
      </c>
      <c r="R160" s="107" t="s">
        <v>556</v>
      </c>
      <c r="S160" s="22">
        <v>1644</v>
      </c>
      <c r="T160" s="108">
        <v>1</v>
      </c>
      <c r="U160" s="45">
        <v>687788.78</v>
      </c>
      <c r="V160" s="110" t="s">
        <v>561</v>
      </c>
      <c r="W160" s="110" t="s">
        <v>562</v>
      </c>
    </row>
    <row r="161" spans="1:23" ht="24" customHeight="1" thickBot="1" x14ac:dyDescent="0.25">
      <c r="A161" s="115" t="s">
        <v>563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7"/>
    </row>
    <row r="162" spans="1:23" ht="57.75" customHeight="1" x14ac:dyDescent="0.2">
      <c r="A162" s="128">
        <v>116</v>
      </c>
      <c r="B162" s="40">
        <v>43703</v>
      </c>
      <c r="C162" s="105" t="s">
        <v>27</v>
      </c>
      <c r="D162" s="37">
        <v>9102</v>
      </c>
      <c r="E162" s="37" t="s">
        <v>564</v>
      </c>
      <c r="F162" s="27" t="s">
        <v>565</v>
      </c>
      <c r="G162" s="42" t="s">
        <v>98</v>
      </c>
      <c r="H162" s="37" t="s">
        <v>109</v>
      </c>
      <c r="I162" s="44" t="s">
        <v>33</v>
      </c>
      <c r="J162" s="105" t="s">
        <v>27</v>
      </c>
      <c r="K162" s="44" t="s">
        <v>33</v>
      </c>
      <c r="L162" s="47">
        <v>2500</v>
      </c>
      <c r="M162" s="39" t="s">
        <v>70</v>
      </c>
      <c r="N162" s="143">
        <v>197107.20000000001</v>
      </c>
      <c r="O162" s="40">
        <v>43703</v>
      </c>
      <c r="P162" s="46">
        <v>43736</v>
      </c>
      <c r="Q162" s="109">
        <f t="shared" ref="Q162:Q175" si="9">U162/S162</f>
        <v>107.12347826086958</v>
      </c>
      <c r="R162" s="41" t="s">
        <v>32</v>
      </c>
      <c r="S162" s="22">
        <v>1840</v>
      </c>
      <c r="T162" s="108">
        <v>1</v>
      </c>
      <c r="U162" s="143">
        <v>197107.20000000001</v>
      </c>
      <c r="V162" s="36" t="s">
        <v>566</v>
      </c>
      <c r="W162" s="142" t="s">
        <v>567</v>
      </c>
    </row>
    <row r="163" spans="1:23" ht="57.75" customHeight="1" x14ac:dyDescent="0.2">
      <c r="A163" s="43">
        <v>117</v>
      </c>
      <c r="B163" s="40">
        <v>43703</v>
      </c>
      <c r="C163" s="105" t="s">
        <v>27</v>
      </c>
      <c r="D163" s="37">
        <v>9103</v>
      </c>
      <c r="E163" s="37" t="s">
        <v>568</v>
      </c>
      <c r="F163" s="27" t="s">
        <v>569</v>
      </c>
      <c r="G163" s="42" t="s">
        <v>98</v>
      </c>
      <c r="H163" s="37" t="s">
        <v>109</v>
      </c>
      <c r="I163" s="44" t="s">
        <v>33</v>
      </c>
      <c r="J163" s="105" t="s">
        <v>27</v>
      </c>
      <c r="K163" s="44" t="s">
        <v>33</v>
      </c>
      <c r="L163" s="47">
        <v>2500</v>
      </c>
      <c r="M163" s="39" t="s">
        <v>70</v>
      </c>
      <c r="N163" s="143">
        <v>244376</v>
      </c>
      <c r="O163" s="40">
        <v>43703</v>
      </c>
      <c r="P163" s="46">
        <v>43736</v>
      </c>
      <c r="Q163" s="109">
        <f t="shared" si="9"/>
        <v>203.64666666666668</v>
      </c>
      <c r="R163" s="41" t="s">
        <v>556</v>
      </c>
      <c r="S163" s="22">
        <v>1200</v>
      </c>
      <c r="T163" s="108">
        <v>1</v>
      </c>
      <c r="U163" s="143">
        <v>244376</v>
      </c>
      <c r="V163" s="36" t="s">
        <v>570</v>
      </c>
      <c r="W163" s="142" t="s">
        <v>571</v>
      </c>
    </row>
    <row r="164" spans="1:23" ht="57.75" customHeight="1" x14ac:dyDescent="0.2">
      <c r="A164" s="43">
        <v>118</v>
      </c>
      <c r="B164" s="40">
        <v>43703</v>
      </c>
      <c r="C164" s="105" t="s">
        <v>27</v>
      </c>
      <c r="D164" s="37">
        <v>9104</v>
      </c>
      <c r="E164" s="37" t="s">
        <v>572</v>
      </c>
      <c r="F164" s="27" t="s">
        <v>573</v>
      </c>
      <c r="G164" s="42" t="s">
        <v>98</v>
      </c>
      <c r="H164" s="37" t="s">
        <v>69</v>
      </c>
      <c r="I164" s="44" t="s">
        <v>75</v>
      </c>
      <c r="J164" s="105" t="s">
        <v>27</v>
      </c>
      <c r="K164" s="44" t="s">
        <v>75</v>
      </c>
      <c r="L164" s="47">
        <v>350</v>
      </c>
      <c r="M164" s="39" t="s">
        <v>70</v>
      </c>
      <c r="N164" s="143">
        <v>82502</v>
      </c>
      <c r="O164" s="40">
        <v>43703</v>
      </c>
      <c r="P164" s="46">
        <v>43736</v>
      </c>
      <c r="Q164" s="109">
        <f t="shared" si="9"/>
        <v>86.844210526315791</v>
      </c>
      <c r="R164" s="41" t="s">
        <v>32</v>
      </c>
      <c r="S164" s="22">
        <v>950</v>
      </c>
      <c r="T164" s="108">
        <v>1</v>
      </c>
      <c r="U164" s="143">
        <v>82502</v>
      </c>
      <c r="V164" s="36" t="s">
        <v>574</v>
      </c>
      <c r="W164" s="142" t="s">
        <v>575</v>
      </c>
    </row>
    <row r="165" spans="1:23" ht="57.75" customHeight="1" x14ac:dyDescent="0.2">
      <c r="A165" s="43">
        <v>119</v>
      </c>
      <c r="B165" s="40">
        <v>43692</v>
      </c>
      <c r="C165" s="105" t="s">
        <v>27</v>
      </c>
      <c r="D165" s="37">
        <v>9105</v>
      </c>
      <c r="E165" s="37" t="s">
        <v>576</v>
      </c>
      <c r="F165" s="27" t="s">
        <v>577</v>
      </c>
      <c r="G165" s="42" t="s">
        <v>98</v>
      </c>
      <c r="H165" s="37" t="s">
        <v>71</v>
      </c>
      <c r="I165" s="44" t="s">
        <v>31</v>
      </c>
      <c r="J165" s="105" t="s">
        <v>27</v>
      </c>
      <c r="K165" s="44" t="s">
        <v>31</v>
      </c>
      <c r="L165" s="47">
        <v>175</v>
      </c>
      <c r="M165" s="39" t="s">
        <v>70</v>
      </c>
      <c r="N165" s="143">
        <v>96409</v>
      </c>
      <c r="O165" s="40">
        <v>43692</v>
      </c>
      <c r="P165" s="46">
        <v>43763</v>
      </c>
      <c r="Q165" s="109">
        <f t="shared" si="9"/>
        <v>124.5594315245478</v>
      </c>
      <c r="R165" s="41" t="s">
        <v>32</v>
      </c>
      <c r="S165" s="22">
        <v>774</v>
      </c>
      <c r="T165" s="108">
        <v>1</v>
      </c>
      <c r="U165" s="143">
        <v>96409</v>
      </c>
      <c r="V165" s="36" t="s">
        <v>578</v>
      </c>
      <c r="W165" s="142" t="s">
        <v>579</v>
      </c>
    </row>
    <row r="166" spans="1:23" ht="57.75" customHeight="1" x14ac:dyDescent="0.2">
      <c r="A166" s="43">
        <v>120</v>
      </c>
      <c r="B166" s="40">
        <v>43711</v>
      </c>
      <c r="C166" s="105" t="s">
        <v>27</v>
      </c>
      <c r="D166" s="37">
        <v>9106</v>
      </c>
      <c r="E166" s="37" t="s">
        <v>580</v>
      </c>
      <c r="F166" s="61" t="s">
        <v>581</v>
      </c>
      <c r="G166" s="42" t="s">
        <v>98</v>
      </c>
      <c r="H166" s="37" t="s">
        <v>69</v>
      </c>
      <c r="I166" s="44" t="s">
        <v>75</v>
      </c>
      <c r="J166" s="105" t="s">
        <v>27</v>
      </c>
      <c r="K166" s="44" t="s">
        <v>75</v>
      </c>
      <c r="L166" s="47">
        <v>2500</v>
      </c>
      <c r="M166" s="39" t="s">
        <v>70</v>
      </c>
      <c r="N166" s="143">
        <v>31710.68</v>
      </c>
      <c r="O166" s="40">
        <v>43711</v>
      </c>
      <c r="P166" s="46">
        <v>43715</v>
      </c>
      <c r="Q166" s="109">
        <f t="shared" si="9"/>
        <v>70.468177777777782</v>
      </c>
      <c r="R166" s="41" t="s">
        <v>35</v>
      </c>
      <c r="S166" s="22">
        <v>450</v>
      </c>
      <c r="T166" s="108">
        <v>1</v>
      </c>
      <c r="U166" s="143">
        <v>31710.68</v>
      </c>
      <c r="V166" s="36" t="s">
        <v>582</v>
      </c>
      <c r="W166" s="142" t="s">
        <v>583</v>
      </c>
    </row>
    <row r="167" spans="1:23" ht="57.75" customHeight="1" x14ac:dyDescent="0.2">
      <c r="A167" s="43">
        <v>121</v>
      </c>
      <c r="B167" s="40">
        <v>43710</v>
      </c>
      <c r="C167" s="105" t="s">
        <v>27</v>
      </c>
      <c r="D167" s="37">
        <v>9107</v>
      </c>
      <c r="E167" s="37" t="s">
        <v>584</v>
      </c>
      <c r="F167" s="27" t="s">
        <v>585</v>
      </c>
      <c r="G167" s="42" t="s">
        <v>98</v>
      </c>
      <c r="H167" s="37" t="s">
        <v>109</v>
      </c>
      <c r="I167" s="44" t="s">
        <v>586</v>
      </c>
      <c r="J167" s="105" t="s">
        <v>27</v>
      </c>
      <c r="K167" s="44" t="s">
        <v>586</v>
      </c>
      <c r="L167" s="47">
        <v>450</v>
      </c>
      <c r="M167" s="39" t="s">
        <v>70</v>
      </c>
      <c r="N167" s="143">
        <v>299099.36</v>
      </c>
      <c r="O167" s="40">
        <v>43710</v>
      </c>
      <c r="P167" s="46">
        <v>43806</v>
      </c>
      <c r="Q167" s="109">
        <f t="shared" si="9"/>
        <v>80.01588014981273</v>
      </c>
      <c r="R167" s="41" t="s">
        <v>32</v>
      </c>
      <c r="S167" s="22">
        <v>3738</v>
      </c>
      <c r="T167" s="108">
        <v>1</v>
      </c>
      <c r="U167" s="143">
        <v>299099.36</v>
      </c>
      <c r="V167" s="36" t="s">
        <v>587</v>
      </c>
      <c r="W167" s="142" t="s">
        <v>588</v>
      </c>
    </row>
    <row r="168" spans="1:23" ht="57.75" customHeight="1" x14ac:dyDescent="0.2">
      <c r="A168" s="43">
        <v>122</v>
      </c>
      <c r="B168" s="40">
        <v>43714</v>
      </c>
      <c r="C168" s="105" t="s">
        <v>27</v>
      </c>
      <c r="D168" s="37">
        <v>9108</v>
      </c>
      <c r="E168" s="37" t="s">
        <v>589</v>
      </c>
      <c r="F168" s="27" t="s">
        <v>590</v>
      </c>
      <c r="G168" s="42" t="s">
        <v>98</v>
      </c>
      <c r="H168" s="37" t="s">
        <v>109</v>
      </c>
      <c r="I168" s="44" t="s">
        <v>33</v>
      </c>
      <c r="J168" s="105" t="s">
        <v>27</v>
      </c>
      <c r="K168" s="44" t="s">
        <v>33</v>
      </c>
      <c r="L168" s="47">
        <v>2500</v>
      </c>
      <c r="M168" s="39" t="s">
        <v>70</v>
      </c>
      <c r="N168" s="143">
        <v>21112</v>
      </c>
      <c r="O168" s="40">
        <v>43714</v>
      </c>
      <c r="P168" s="46" t="s">
        <v>591</v>
      </c>
      <c r="Q168" s="109">
        <f t="shared" si="9"/>
        <v>255.90303030303031</v>
      </c>
      <c r="R168" s="41" t="s">
        <v>32</v>
      </c>
      <c r="S168" s="22">
        <v>82.5</v>
      </c>
      <c r="T168" s="108">
        <v>1</v>
      </c>
      <c r="U168" s="143">
        <v>21112</v>
      </c>
      <c r="V168" s="36" t="s">
        <v>592</v>
      </c>
      <c r="W168" s="142" t="s">
        <v>593</v>
      </c>
    </row>
    <row r="169" spans="1:23" ht="57.75" customHeight="1" x14ac:dyDescent="0.2">
      <c r="A169" s="43">
        <v>123</v>
      </c>
      <c r="B169" s="40">
        <v>43714</v>
      </c>
      <c r="C169" s="105" t="s">
        <v>27</v>
      </c>
      <c r="D169" s="37">
        <v>9109</v>
      </c>
      <c r="E169" s="37" t="s">
        <v>594</v>
      </c>
      <c r="F169" s="27" t="s">
        <v>595</v>
      </c>
      <c r="G169" s="42" t="s">
        <v>98</v>
      </c>
      <c r="H169" s="37" t="s">
        <v>109</v>
      </c>
      <c r="I169" s="44" t="s">
        <v>33</v>
      </c>
      <c r="J169" s="105" t="s">
        <v>27</v>
      </c>
      <c r="K169" s="44" t="s">
        <v>33</v>
      </c>
      <c r="L169" s="47">
        <v>2500</v>
      </c>
      <c r="M169" s="39" t="s">
        <v>70</v>
      </c>
      <c r="N169" s="143">
        <v>25520</v>
      </c>
      <c r="O169" s="40">
        <v>43714</v>
      </c>
      <c r="P169" s="46">
        <v>43722</v>
      </c>
      <c r="Q169" s="109">
        <f t="shared" si="9"/>
        <v>283.55555555555554</v>
      </c>
      <c r="R169" s="41" t="s">
        <v>32</v>
      </c>
      <c r="S169" s="22">
        <v>90</v>
      </c>
      <c r="T169" s="108">
        <v>1</v>
      </c>
      <c r="U169" s="143">
        <v>25520</v>
      </c>
      <c r="V169" s="36" t="s">
        <v>596</v>
      </c>
      <c r="W169" s="142" t="s">
        <v>597</v>
      </c>
    </row>
    <row r="170" spans="1:23" ht="57.75" customHeight="1" x14ac:dyDescent="0.2">
      <c r="A170" s="43">
        <v>124</v>
      </c>
      <c r="B170" s="40">
        <v>43721</v>
      </c>
      <c r="C170" s="105" t="s">
        <v>27</v>
      </c>
      <c r="D170" s="37">
        <v>9110</v>
      </c>
      <c r="E170" s="37" t="s">
        <v>598</v>
      </c>
      <c r="F170" s="27" t="s">
        <v>599</v>
      </c>
      <c r="G170" s="42" t="s">
        <v>98</v>
      </c>
      <c r="H170" s="37" t="s">
        <v>69</v>
      </c>
      <c r="I170" s="44" t="s">
        <v>31</v>
      </c>
      <c r="J170" s="105" t="s">
        <v>27</v>
      </c>
      <c r="K170" s="44" t="s">
        <v>31</v>
      </c>
      <c r="L170" s="47">
        <v>250</v>
      </c>
      <c r="M170" s="39" t="s">
        <v>70</v>
      </c>
      <c r="N170" s="143">
        <v>229687.55</v>
      </c>
      <c r="O170" s="40">
        <v>43721</v>
      </c>
      <c r="P170" s="46">
        <v>43769</v>
      </c>
      <c r="Q170" s="109">
        <f t="shared" si="9"/>
        <v>132.00433908045977</v>
      </c>
      <c r="R170" s="41" t="s">
        <v>32</v>
      </c>
      <c r="S170" s="22">
        <v>1740</v>
      </c>
      <c r="T170" s="108">
        <v>1</v>
      </c>
      <c r="U170" s="143">
        <v>229687.55</v>
      </c>
      <c r="V170" s="36" t="s">
        <v>600</v>
      </c>
      <c r="W170" s="142" t="s">
        <v>601</v>
      </c>
    </row>
    <row r="171" spans="1:23" ht="57.75" customHeight="1" x14ac:dyDescent="0.2">
      <c r="A171" s="43">
        <v>125</v>
      </c>
      <c r="B171" s="40">
        <v>43724</v>
      </c>
      <c r="C171" s="105" t="s">
        <v>27</v>
      </c>
      <c r="D171" s="37">
        <v>9111</v>
      </c>
      <c r="E171" s="37" t="s">
        <v>602</v>
      </c>
      <c r="F171" s="27" t="s">
        <v>603</v>
      </c>
      <c r="G171" s="42" t="s">
        <v>98</v>
      </c>
      <c r="H171" s="37" t="s">
        <v>69</v>
      </c>
      <c r="I171" s="44" t="s">
        <v>31</v>
      </c>
      <c r="J171" s="105" t="s">
        <v>27</v>
      </c>
      <c r="K171" s="44" t="s">
        <v>31</v>
      </c>
      <c r="L171" s="47">
        <v>60</v>
      </c>
      <c r="M171" s="39" t="s">
        <v>70</v>
      </c>
      <c r="N171" s="143">
        <v>64669.75</v>
      </c>
      <c r="O171" s="40">
        <v>43724</v>
      </c>
      <c r="P171" s="46">
        <v>43735</v>
      </c>
      <c r="Q171" s="109">
        <f t="shared" si="9"/>
        <v>137.01218220338984</v>
      </c>
      <c r="R171" s="41" t="s">
        <v>32</v>
      </c>
      <c r="S171" s="22">
        <v>472</v>
      </c>
      <c r="T171" s="108">
        <v>1</v>
      </c>
      <c r="U171" s="143">
        <v>64669.75</v>
      </c>
      <c r="V171" s="36" t="s">
        <v>604</v>
      </c>
      <c r="W171" s="142" t="s">
        <v>605</v>
      </c>
    </row>
    <row r="172" spans="1:23" ht="57.75" customHeight="1" x14ac:dyDescent="0.2">
      <c r="A172" s="43">
        <v>126</v>
      </c>
      <c r="B172" s="40">
        <v>43727</v>
      </c>
      <c r="C172" s="105" t="s">
        <v>27</v>
      </c>
      <c r="D172" s="37">
        <v>9112</v>
      </c>
      <c r="E172" s="37" t="s">
        <v>606</v>
      </c>
      <c r="F172" s="27" t="s">
        <v>607</v>
      </c>
      <c r="G172" s="42" t="s">
        <v>98</v>
      </c>
      <c r="H172" s="37" t="s">
        <v>109</v>
      </c>
      <c r="I172" s="44" t="s">
        <v>31</v>
      </c>
      <c r="J172" s="105" t="s">
        <v>27</v>
      </c>
      <c r="K172" s="44" t="s">
        <v>31</v>
      </c>
      <c r="L172" s="47">
        <v>250</v>
      </c>
      <c r="M172" s="39" t="s">
        <v>70</v>
      </c>
      <c r="N172" s="143">
        <v>259685.92</v>
      </c>
      <c r="O172" s="40">
        <v>43727</v>
      </c>
      <c r="P172" s="46">
        <v>43769</v>
      </c>
      <c r="Q172" s="109">
        <f t="shared" si="9"/>
        <v>112.71090277777779</v>
      </c>
      <c r="R172" s="41" t="s">
        <v>32</v>
      </c>
      <c r="S172" s="22">
        <v>2304</v>
      </c>
      <c r="T172" s="108">
        <v>1</v>
      </c>
      <c r="U172" s="143">
        <v>259685.92</v>
      </c>
      <c r="V172" s="36" t="s">
        <v>608</v>
      </c>
      <c r="W172" s="142" t="s">
        <v>609</v>
      </c>
    </row>
    <row r="173" spans="1:23" ht="57.75" customHeight="1" x14ac:dyDescent="0.2">
      <c r="A173" s="43">
        <v>127</v>
      </c>
      <c r="B173" s="40">
        <v>43732</v>
      </c>
      <c r="C173" s="105" t="s">
        <v>27</v>
      </c>
      <c r="D173" s="37">
        <v>9113</v>
      </c>
      <c r="E173" s="37" t="s">
        <v>610</v>
      </c>
      <c r="F173" s="27" t="s">
        <v>611</v>
      </c>
      <c r="G173" s="42" t="s">
        <v>98</v>
      </c>
      <c r="H173" s="37" t="s">
        <v>71</v>
      </c>
      <c r="I173" s="44" t="s">
        <v>34</v>
      </c>
      <c r="J173" s="105" t="s">
        <v>27</v>
      </c>
      <c r="K173" s="44" t="s">
        <v>34</v>
      </c>
      <c r="L173" s="47">
        <v>85</v>
      </c>
      <c r="M173" s="39" t="s">
        <v>70</v>
      </c>
      <c r="N173" s="143">
        <v>47760.68</v>
      </c>
      <c r="O173" s="40">
        <v>43732</v>
      </c>
      <c r="P173" s="46">
        <v>43750</v>
      </c>
      <c r="Q173" s="109">
        <f t="shared" si="9"/>
        <v>115.47553191489361</v>
      </c>
      <c r="R173" s="41" t="s">
        <v>32</v>
      </c>
      <c r="S173" s="22">
        <v>413.6</v>
      </c>
      <c r="T173" s="108">
        <v>1</v>
      </c>
      <c r="U173" s="143">
        <v>47760.68</v>
      </c>
      <c r="V173" s="36" t="s">
        <v>612</v>
      </c>
      <c r="W173" s="142" t="s">
        <v>613</v>
      </c>
    </row>
    <row r="174" spans="1:23" ht="57.75" customHeight="1" x14ac:dyDescent="0.2">
      <c r="A174" s="43">
        <v>128</v>
      </c>
      <c r="B174" s="40">
        <v>43732</v>
      </c>
      <c r="C174" s="105" t="s">
        <v>27</v>
      </c>
      <c r="D174" s="37">
        <v>9114</v>
      </c>
      <c r="E174" s="37" t="s">
        <v>614</v>
      </c>
      <c r="F174" s="27" t="s">
        <v>615</v>
      </c>
      <c r="G174" s="42" t="s">
        <v>98</v>
      </c>
      <c r="H174" s="37" t="s">
        <v>71</v>
      </c>
      <c r="I174" s="44" t="s">
        <v>34</v>
      </c>
      <c r="J174" s="105" t="s">
        <v>27</v>
      </c>
      <c r="K174" s="44" t="s">
        <v>34</v>
      </c>
      <c r="L174" s="47">
        <v>150</v>
      </c>
      <c r="M174" s="39" t="s">
        <v>70</v>
      </c>
      <c r="N174" s="143">
        <v>58970.93</v>
      </c>
      <c r="O174" s="40">
        <v>43732</v>
      </c>
      <c r="P174" s="46">
        <v>43764</v>
      </c>
      <c r="Q174" s="109">
        <f t="shared" si="9"/>
        <v>96.460178293939634</v>
      </c>
      <c r="R174" s="41" t="s">
        <v>32</v>
      </c>
      <c r="S174" s="22">
        <v>611.35</v>
      </c>
      <c r="T174" s="108">
        <v>1</v>
      </c>
      <c r="U174" s="143">
        <v>58970.93</v>
      </c>
      <c r="V174" s="36" t="s">
        <v>616</v>
      </c>
      <c r="W174" s="142" t="s">
        <v>617</v>
      </c>
    </row>
    <row r="175" spans="1:23" ht="57.75" customHeight="1" thickBot="1" x14ac:dyDescent="0.25">
      <c r="A175" s="43">
        <v>129</v>
      </c>
      <c r="B175" s="40">
        <v>43730</v>
      </c>
      <c r="C175" s="105" t="s">
        <v>27</v>
      </c>
      <c r="D175" s="37">
        <v>9115</v>
      </c>
      <c r="E175" s="37" t="s">
        <v>618</v>
      </c>
      <c r="F175" s="27" t="s">
        <v>619</v>
      </c>
      <c r="G175" s="42" t="s">
        <v>98</v>
      </c>
      <c r="H175" s="37" t="s">
        <v>109</v>
      </c>
      <c r="I175" s="44" t="s">
        <v>36</v>
      </c>
      <c r="J175" s="105" t="s">
        <v>27</v>
      </c>
      <c r="K175" s="44" t="s">
        <v>36</v>
      </c>
      <c r="L175" s="47">
        <v>850</v>
      </c>
      <c r="M175" s="39" t="s">
        <v>70</v>
      </c>
      <c r="N175" s="143">
        <v>74987.039999999994</v>
      </c>
      <c r="O175" s="40">
        <v>43730</v>
      </c>
      <c r="P175" s="46">
        <v>43769</v>
      </c>
      <c r="Q175" s="109">
        <f t="shared" si="9"/>
        <v>91.336224116930566</v>
      </c>
      <c r="R175" s="41" t="s">
        <v>32</v>
      </c>
      <c r="S175" s="22">
        <v>821</v>
      </c>
      <c r="T175" s="108">
        <v>1</v>
      </c>
      <c r="U175" s="143">
        <v>74987.039999999994</v>
      </c>
      <c r="V175" s="36" t="s">
        <v>620</v>
      </c>
      <c r="W175" s="142" t="s">
        <v>621</v>
      </c>
    </row>
    <row r="176" spans="1:23" ht="24" customHeight="1" thickBot="1" x14ac:dyDescent="0.25">
      <c r="A176" s="115" t="s">
        <v>622</v>
      </c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7"/>
    </row>
    <row r="177" spans="1:23" ht="52.5" customHeight="1" x14ac:dyDescent="0.2">
      <c r="A177" s="128">
        <v>130</v>
      </c>
      <c r="B177" s="40">
        <v>43730</v>
      </c>
      <c r="C177" s="105" t="s">
        <v>27</v>
      </c>
      <c r="D177" s="37">
        <v>9116</v>
      </c>
      <c r="E177" s="37" t="s">
        <v>623</v>
      </c>
      <c r="F177" s="27" t="s">
        <v>624</v>
      </c>
      <c r="G177" s="42" t="s">
        <v>98</v>
      </c>
      <c r="H177" s="37" t="s">
        <v>109</v>
      </c>
      <c r="I177" s="44" t="s">
        <v>33</v>
      </c>
      <c r="J177" s="105" t="s">
        <v>27</v>
      </c>
      <c r="K177" s="44" t="s">
        <v>33</v>
      </c>
      <c r="L177" s="47">
        <v>850</v>
      </c>
      <c r="M177" s="39" t="s">
        <v>70</v>
      </c>
      <c r="N177" s="143">
        <v>26838.2</v>
      </c>
      <c r="O177" s="40">
        <v>43730</v>
      </c>
      <c r="P177" s="46">
        <v>43769</v>
      </c>
      <c r="Q177" s="109">
        <f t="shared" ref="Q177:Q184" si="10">U177/S177</f>
        <v>32.68964677222899</v>
      </c>
      <c r="R177" s="41" t="s">
        <v>32</v>
      </c>
      <c r="S177" s="22">
        <v>821</v>
      </c>
      <c r="T177" s="108">
        <v>1</v>
      </c>
      <c r="U177" s="143">
        <v>26838.2</v>
      </c>
      <c r="V177" s="36" t="s">
        <v>620</v>
      </c>
      <c r="W177" s="142" t="s">
        <v>621</v>
      </c>
    </row>
    <row r="178" spans="1:23" ht="52.5" customHeight="1" x14ac:dyDescent="0.2">
      <c r="A178" s="43">
        <v>131</v>
      </c>
      <c r="B178" s="40">
        <v>43745</v>
      </c>
      <c r="C178" s="105" t="s">
        <v>27</v>
      </c>
      <c r="D178" s="37">
        <v>9119</v>
      </c>
      <c r="E178" s="37" t="s">
        <v>625</v>
      </c>
      <c r="F178" s="27" t="s">
        <v>626</v>
      </c>
      <c r="G178" s="42" t="s">
        <v>98</v>
      </c>
      <c r="H178" s="37" t="s">
        <v>109</v>
      </c>
      <c r="I178" s="44" t="s">
        <v>31</v>
      </c>
      <c r="J178" s="105" t="s">
        <v>27</v>
      </c>
      <c r="K178" s="44" t="s">
        <v>31</v>
      </c>
      <c r="L178" s="47">
        <v>650</v>
      </c>
      <c r="M178" s="39" t="s">
        <v>70</v>
      </c>
      <c r="N178" s="143">
        <v>112392.6</v>
      </c>
      <c r="O178" s="40">
        <v>43745</v>
      </c>
      <c r="P178" s="46">
        <v>43784</v>
      </c>
      <c r="Q178" s="109">
        <f t="shared" si="10"/>
        <v>195.12604166666668</v>
      </c>
      <c r="R178" s="41" t="s">
        <v>32</v>
      </c>
      <c r="S178" s="22">
        <v>576</v>
      </c>
      <c r="T178" s="108">
        <v>1</v>
      </c>
      <c r="U178" s="143">
        <v>112392.6</v>
      </c>
      <c r="V178" s="36" t="s">
        <v>608</v>
      </c>
      <c r="W178" s="142" t="s">
        <v>609</v>
      </c>
    </row>
    <row r="179" spans="1:23" ht="52.5" customHeight="1" x14ac:dyDescent="0.2">
      <c r="A179" s="43">
        <v>132</v>
      </c>
      <c r="B179" s="40">
        <v>43753</v>
      </c>
      <c r="C179" s="105" t="s">
        <v>27</v>
      </c>
      <c r="D179" s="37">
        <v>9120</v>
      </c>
      <c r="E179" s="37" t="s">
        <v>627</v>
      </c>
      <c r="F179" s="27" t="s">
        <v>628</v>
      </c>
      <c r="G179" s="42" t="s">
        <v>98</v>
      </c>
      <c r="H179" s="37" t="s">
        <v>69</v>
      </c>
      <c r="I179" s="44" t="s">
        <v>31</v>
      </c>
      <c r="J179" s="105" t="s">
        <v>27</v>
      </c>
      <c r="K179" s="44" t="s">
        <v>31</v>
      </c>
      <c r="L179" s="47">
        <v>250</v>
      </c>
      <c r="M179" s="39" t="s">
        <v>70</v>
      </c>
      <c r="N179" s="143">
        <v>64263.44</v>
      </c>
      <c r="O179" s="40">
        <v>43753</v>
      </c>
      <c r="P179" s="46">
        <v>43777</v>
      </c>
      <c r="Q179" s="109">
        <f t="shared" si="10"/>
        <v>2040.1092063492065</v>
      </c>
      <c r="R179" s="41" t="s">
        <v>32</v>
      </c>
      <c r="S179" s="22">
        <v>31.5</v>
      </c>
      <c r="T179" s="108">
        <v>1</v>
      </c>
      <c r="U179" s="143">
        <v>64263.44</v>
      </c>
      <c r="V179" s="36" t="s">
        <v>620</v>
      </c>
      <c r="W179" s="142" t="s">
        <v>621</v>
      </c>
    </row>
    <row r="180" spans="1:23" ht="52.5" customHeight="1" x14ac:dyDescent="0.2">
      <c r="A180" s="43">
        <v>133</v>
      </c>
      <c r="B180" s="40">
        <v>43745</v>
      </c>
      <c r="C180" s="105" t="s">
        <v>27</v>
      </c>
      <c r="D180" s="37">
        <v>9121</v>
      </c>
      <c r="E180" s="37" t="s">
        <v>629</v>
      </c>
      <c r="F180" s="27" t="s">
        <v>630</v>
      </c>
      <c r="G180" s="42" t="s">
        <v>98</v>
      </c>
      <c r="H180" s="37" t="s">
        <v>69</v>
      </c>
      <c r="I180" s="44" t="s">
        <v>34</v>
      </c>
      <c r="J180" s="105" t="s">
        <v>27</v>
      </c>
      <c r="K180" s="44" t="s">
        <v>34</v>
      </c>
      <c r="L180" s="47">
        <v>550</v>
      </c>
      <c r="M180" s="39" t="s">
        <v>70</v>
      </c>
      <c r="N180" s="143">
        <v>17650.560000000001</v>
      </c>
      <c r="O180" s="40">
        <v>43745</v>
      </c>
      <c r="P180" s="46">
        <v>43769</v>
      </c>
      <c r="Q180" s="109">
        <f t="shared" si="10"/>
        <v>96.330076952464125</v>
      </c>
      <c r="R180" s="41" t="s">
        <v>32</v>
      </c>
      <c r="S180" s="22">
        <v>183.23</v>
      </c>
      <c r="T180" s="108">
        <v>1</v>
      </c>
      <c r="U180" s="143">
        <v>17650.560000000001</v>
      </c>
      <c r="V180" s="36" t="s">
        <v>631</v>
      </c>
      <c r="W180" s="142" t="s">
        <v>632</v>
      </c>
    </row>
    <row r="181" spans="1:23" ht="52.5" customHeight="1" x14ac:dyDescent="0.2">
      <c r="A181" s="43">
        <v>134</v>
      </c>
      <c r="B181" s="40">
        <v>43752</v>
      </c>
      <c r="C181" s="105" t="s">
        <v>27</v>
      </c>
      <c r="D181" s="37">
        <v>9122</v>
      </c>
      <c r="E181" s="37" t="s">
        <v>633</v>
      </c>
      <c r="F181" s="27" t="s">
        <v>634</v>
      </c>
      <c r="G181" s="42" t="s">
        <v>98</v>
      </c>
      <c r="H181" s="37" t="s">
        <v>109</v>
      </c>
      <c r="I181" s="44" t="s">
        <v>46</v>
      </c>
      <c r="J181" s="105" t="s">
        <v>27</v>
      </c>
      <c r="K181" s="44" t="s">
        <v>46</v>
      </c>
      <c r="L181" s="47">
        <v>1500</v>
      </c>
      <c r="M181" s="39" t="s">
        <v>70</v>
      </c>
      <c r="N181" s="143">
        <v>2185.54</v>
      </c>
      <c r="O181" s="40">
        <v>43752</v>
      </c>
      <c r="P181" s="46">
        <v>43809</v>
      </c>
      <c r="Q181" s="109">
        <f t="shared" si="10"/>
        <v>1.4340813648293964</v>
      </c>
      <c r="R181" s="41" t="s">
        <v>32</v>
      </c>
      <c r="S181" s="22">
        <v>1524</v>
      </c>
      <c r="T181" s="108">
        <v>1</v>
      </c>
      <c r="U181" s="143">
        <v>2185.54</v>
      </c>
      <c r="V181" s="36" t="s">
        <v>635</v>
      </c>
      <c r="W181" s="142" t="s">
        <v>636</v>
      </c>
    </row>
    <row r="182" spans="1:23" ht="52.5" customHeight="1" x14ac:dyDescent="0.2">
      <c r="A182" s="43">
        <v>135</v>
      </c>
      <c r="B182" s="40">
        <v>43754</v>
      </c>
      <c r="C182" s="105" t="s">
        <v>27</v>
      </c>
      <c r="D182" s="37">
        <v>9123</v>
      </c>
      <c r="E182" s="37" t="s">
        <v>637</v>
      </c>
      <c r="F182" s="27" t="s">
        <v>638</v>
      </c>
      <c r="G182" s="42" t="s">
        <v>98</v>
      </c>
      <c r="H182" s="37" t="s">
        <v>69</v>
      </c>
      <c r="I182" s="44" t="s">
        <v>543</v>
      </c>
      <c r="J182" s="105" t="s">
        <v>27</v>
      </c>
      <c r="K182" s="44" t="s">
        <v>543</v>
      </c>
      <c r="L182" s="47">
        <v>250</v>
      </c>
      <c r="M182" s="39" t="s">
        <v>70</v>
      </c>
      <c r="N182" s="143">
        <v>79504.800000000003</v>
      </c>
      <c r="O182" s="40">
        <v>43754</v>
      </c>
      <c r="P182" s="46">
        <v>43769</v>
      </c>
      <c r="Q182" s="109">
        <f t="shared" si="10"/>
        <v>79504.800000000003</v>
      </c>
      <c r="R182" s="41" t="s">
        <v>30</v>
      </c>
      <c r="S182" s="22">
        <v>1</v>
      </c>
      <c r="T182" s="108">
        <v>1</v>
      </c>
      <c r="U182" s="143">
        <v>79504.800000000003</v>
      </c>
      <c r="V182" s="36" t="s">
        <v>639</v>
      </c>
      <c r="W182" s="142" t="s">
        <v>640</v>
      </c>
    </row>
    <row r="183" spans="1:23" ht="52.5" customHeight="1" x14ac:dyDescent="0.2">
      <c r="A183" s="43">
        <v>136</v>
      </c>
      <c r="B183" s="40">
        <v>43767</v>
      </c>
      <c r="C183" s="37" t="s">
        <v>158</v>
      </c>
      <c r="D183" s="37">
        <v>9241</v>
      </c>
      <c r="E183" s="37" t="s">
        <v>641</v>
      </c>
      <c r="F183" s="44" t="s">
        <v>642</v>
      </c>
      <c r="G183" s="39" t="s">
        <v>28</v>
      </c>
      <c r="H183" s="147" t="s">
        <v>109</v>
      </c>
      <c r="I183" s="44" t="s">
        <v>643</v>
      </c>
      <c r="J183" s="37" t="s">
        <v>158</v>
      </c>
      <c r="K183" s="44" t="s">
        <v>31</v>
      </c>
      <c r="L183" s="136">
        <v>850</v>
      </c>
      <c r="M183" s="39" t="s">
        <v>70</v>
      </c>
      <c r="N183" s="45">
        <v>1133774.95</v>
      </c>
      <c r="O183" s="40">
        <v>43767</v>
      </c>
      <c r="P183" s="46">
        <v>43813</v>
      </c>
      <c r="Q183" s="109">
        <f t="shared" si="10"/>
        <v>654.70510452961673</v>
      </c>
      <c r="R183" s="41" t="s">
        <v>556</v>
      </c>
      <c r="S183" s="148">
        <v>1722</v>
      </c>
      <c r="T183" s="108">
        <v>1</v>
      </c>
      <c r="U183" s="170">
        <v>1127402.19</v>
      </c>
      <c r="V183" s="36" t="s">
        <v>644</v>
      </c>
      <c r="W183" s="142" t="s">
        <v>562</v>
      </c>
    </row>
    <row r="184" spans="1:23" ht="52.5" customHeight="1" x14ac:dyDescent="0.2">
      <c r="A184" s="43">
        <v>137</v>
      </c>
      <c r="B184" s="40">
        <v>43756</v>
      </c>
      <c r="C184" s="37" t="s">
        <v>158</v>
      </c>
      <c r="D184" s="37">
        <v>9243</v>
      </c>
      <c r="E184" s="37" t="s">
        <v>645</v>
      </c>
      <c r="F184" s="44" t="s">
        <v>646</v>
      </c>
      <c r="G184" s="39" t="s">
        <v>28</v>
      </c>
      <c r="H184" s="147" t="s">
        <v>69</v>
      </c>
      <c r="I184" s="44" t="s">
        <v>31</v>
      </c>
      <c r="J184" s="37" t="s">
        <v>158</v>
      </c>
      <c r="K184" s="44" t="s">
        <v>31</v>
      </c>
      <c r="L184" s="136">
        <v>15000</v>
      </c>
      <c r="M184" s="39" t="s">
        <v>70</v>
      </c>
      <c r="N184" s="45">
        <v>88508</v>
      </c>
      <c r="O184" s="40">
        <v>43756</v>
      </c>
      <c r="P184" s="46">
        <v>43769</v>
      </c>
      <c r="Q184" s="109">
        <f t="shared" si="10"/>
        <v>88508</v>
      </c>
      <c r="R184" s="41" t="s">
        <v>30</v>
      </c>
      <c r="S184" s="148">
        <v>1</v>
      </c>
      <c r="T184" s="108">
        <v>1</v>
      </c>
      <c r="U184" s="170">
        <v>88508</v>
      </c>
      <c r="V184" s="36" t="s">
        <v>647</v>
      </c>
      <c r="W184" s="142" t="s">
        <v>648</v>
      </c>
    </row>
    <row r="185" spans="1:23" ht="52.5" customHeight="1" thickBot="1" x14ac:dyDescent="0.25">
      <c r="A185" s="43">
        <v>138</v>
      </c>
      <c r="B185" s="145">
        <v>43745</v>
      </c>
      <c r="C185" s="42" t="s">
        <v>652</v>
      </c>
      <c r="D185" s="42">
        <v>9118</v>
      </c>
      <c r="E185" s="42" t="s">
        <v>649</v>
      </c>
      <c r="F185" s="53" t="s">
        <v>650</v>
      </c>
      <c r="G185" s="42" t="s">
        <v>651</v>
      </c>
      <c r="H185" s="42" t="s">
        <v>109</v>
      </c>
      <c r="I185" s="42" t="s">
        <v>31</v>
      </c>
      <c r="J185" s="42" t="s">
        <v>652</v>
      </c>
      <c r="K185" s="42" t="s">
        <v>31</v>
      </c>
      <c r="L185" s="42">
        <v>15000</v>
      </c>
      <c r="M185" s="42" t="s">
        <v>70</v>
      </c>
      <c r="N185" s="178">
        <v>3002818.38</v>
      </c>
      <c r="O185" s="145">
        <v>43745</v>
      </c>
      <c r="P185" s="145">
        <v>43805</v>
      </c>
      <c r="Q185" s="178">
        <f>U185/S185</f>
        <v>3002818.38</v>
      </c>
      <c r="R185" s="179" t="s">
        <v>20</v>
      </c>
      <c r="S185" s="180">
        <v>1</v>
      </c>
      <c r="T185" s="181">
        <v>1</v>
      </c>
      <c r="U185" s="178">
        <v>3002818.38</v>
      </c>
      <c r="V185" s="23" t="s">
        <v>653</v>
      </c>
      <c r="W185" s="23" t="s">
        <v>654</v>
      </c>
    </row>
    <row r="186" spans="1:23" ht="25.5" customHeight="1" thickBot="1" x14ac:dyDescent="0.25">
      <c r="A186" s="115" t="s">
        <v>655</v>
      </c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7"/>
    </row>
    <row r="187" spans="1:23" s="162" customFormat="1" ht="42.75" customHeight="1" x14ac:dyDescent="0.2">
      <c r="A187" s="182">
        <v>139</v>
      </c>
      <c r="B187" s="40">
        <v>43759</v>
      </c>
      <c r="C187" s="105" t="s">
        <v>27</v>
      </c>
      <c r="D187" s="37">
        <v>9124</v>
      </c>
      <c r="E187" s="37" t="s">
        <v>656</v>
      </c>
      <c r="F187" s="27" t="s">
        <v>657</v>
      </c>
      <c r="G187" s="42" t="s">
        <v>98</v>
      </c>
      <c r="H187" s="37" t="s">
        <v>109</v>
      </c>
      <c r="I187" s="44" t="s">
        <v>33</v>
      </c>
      <c r="J187" s="105" t="s">
        <v>27</v>
      </c>
      <c r="K187" s="44" t="s">
        <v>33</v>
      </c>
      <c r="L187" s="47">
        <v>250</v>
      </c>
      <c r="M187" s="39" t="s">
        <v>70</v>
      </c>
      <c r="N187" s="45">
        <v>13734.75</v>
      </c>
      <c r="O187" s="40">
        <v>43759</v>
      </c>
      <c r="P187" s="46">
        <v>43768</v>
      </c>
      <c r="Q187" s="109">
        <f t="shared" ref="Q187:Q222" si="11">U187/S187</f>
        <v>140.15051020408163</v>
      </c>
      <c r="R187" s="41" t="s">
        <v>35</v>
      </c>
      <c r="S187" s="22">
        <v>98</v>
      </c>
      <c r="T187" s="108">
        <v>1</v>
      </c>
      <c r="U187" s="45">
        <v>13734.75</v>
      </c>
      <c r="V187" s="36" t="s">
        <v>658</v>
      </c>
      <c r="W187" s="142" t="s">
        <v>659</v>
      </c>
    </row>
    <row r="188" spans="1:23" s="162" customFormat="1" ht="42.75" customHeight="1" x14ac:dyDescent="0.2">
      <c r="A188" s="182">
        <v>140</v>
      </c>
      <c r="B188" s="40">
        <v>43773</v>
      </c>
      <c r="C188" s="105" t="s">
        <v>27</v>
      </c>
      <c r="D188" s="37">
        <v>9125</v>
      </c>
      <c r="E188" s="37" t="s">
        <v>660</v>
      </c>
      <c r="F188" s="27" t="s">
        <v>661</v>
      </c>
      <c r="G188" s="42" t="s">
        <v>98</v>
      </c>
      <c r="H188" s="37" t="s">
        <v>109</v>
      </c>
      <c r="I188" s="44" t="s">
        <v>31</v>
      </c>
      <c r="J188" s="105" t="s">
        <v>27</v>
      </c>
      <c r="K188" s="44" t="s">
        <v>31</v>
      </c>
      <c r="L188" s="47">
        <v>45</v>
      </c>
      <c r="M188" s="39" t="s">
        <v>70</v>
      </c>
      <c r="N188" s="28">
        <v>62145.38</v>
      </c>
      <c r="O188" s="40">
        <v>43773</v>
      </c>
      <c r="P188" s="46">
        <v>43798</v>
      </c>
      <c r="Q188" s="109">
        <f t="shared" si="11"/>
        <v>431.5651388888889</v>
      </c>
      <c r="R188" s="41" t="s">
        <v>32</v>
      </c>
      <c r="S188" s="22">
        <v>144</v>
      </c>
      <c r="T188" s="108">
        <v>1</v>
      </c>
      <c r="U188" s="28">
        <v>62145.38</v>
      </c>
      <c r="V188" s="36" t="s">
        <v>662</v>
      </c>
      <c r="W188" s="142" t="s">
        <v>663</v>
      </c>
    </row>
    <row r="189" spans="1:23" s="162" customFormat="1" ht="42.75" customHeight="1" x14ac:dyDescent="0.2">
      <c r="A189" s="183">
        <v>141</v>
      </c>
      <c r="B189" s="94">
        <v>43773</v>
      </c>
      <c r="C189" s="105" t="s">
        <v>27</v>
      </c>
      <c r="D189" s="84">
        <v>9126</v>
      </c>
      <c r="E189" s="84" t="s">
        <v>664</v>
      </c>
      <c r="F189" s="27" t="s">
        <v>758</v>
      </c>
      <c r="G189" s="97" t="s">
        <v>665</v>
      </c>
      <c r="H189" s="84" t="s">
        <v>109</v>
      </c>
      <c r="I189" s="85" t="s">
        <v>31</v>
      </c>
      <c r="J189" s="105" t="s">
        <v>27</v>
      </c>
      <c r="K189" s="85" t="s">
        <v>31</v>
      </c>
      <c r="L189" s="99">
        <v>50</v>
      </c>
      <c r="M189" s="39" t="s">
        <v>70</v>
      </c>
      <c r="N189" s="100">
        <v>604598.51</v>
      </c>
      <c r="O189" s="94">
        <v>43773</v>
      </c>
      <c r="P189" s="96">
        <v>43819</v>
      </c>
      <c r="Q189" s="109">
        <f t="shared" si="11"/>
        <v>1788.7529881656806</v>
      </c>
      <c r="R189" s="41" t="s">
        <v>32</v>
      </c>
      <c r="S189" s="22">
        <v>338</v>
      </c>
      <c r="T189" s="108">
        <v>1</v>
      </c>
      <c r="U189" s="100">
        <v>604598.51</v>
      </c>
      <c r="V189" s="98" t="s">
        <v>666</v>
      </c>
      <c r="W189" s="144" t="s">
        <v>667</v>
      </c>
    </row>
    <row r="190" spans="1:23" s="162" customFormat="1" ht="42.75" customHeight="1" x14ac:dyDescent="0.2">
      <c r="A190" s="183"/>
      <c r="B190" s="94"/>
      <c r="C190" s="105" t="s">
        <v>27</v>
      </c>
      <c r="D190" s="84"/>
      <c r="E190" s="84"/>
      <c r="F190" s="27" t="s">
        <v>668</v>
      </c>
      <c r="G190" s="97"/>
      <c r="H190" s="84"/>
      <c r="I190" s="85"/>
      <c r="J190" s="105" t="s">
        <v>27</v>
      </c>
      <c r="K190" s="85"/>
      <c r="L190" s="99"/>
      <c r="M190" s="39" t="s">
        <v>70</v>
      </c>
      <c r="N190" s="100"/>
      <c r="O190" s="94"/>
      <c r="P190" s="96"/>
      <c r="Q190" s="109">
        <f t="shared" si="11"/>
        <v>0</v>
      </c>
      <c r="R190" s="41" t="s">
        <v>35</v>
      </c>
      <c r="S190" s="22">
        <v>87</v>
      </c>
      <c r="T190" s="108">
        <v>1</v>
      </c>
      <c r="U190" s="100"/>
      <c r="V190" s="98"/>
      <c r="W190" s="144"/>
    </row>
    <row r="191" spans="1:23" s="162" customFormat="1" ht="42.75" customHeight="1" x14ac:dyDescent="0.2">
      <c r="A191" s="183"/>
      <c r="B191" s="94"/>
      <c r="C191" s="105" t="s">
        <v>27</v>
      </c>
      <c r="D191" s="84"/>
      <c r="E191" s="84"/>
      <c r="F191" s="27" t="s">
        <v>47</v>
      </c>
      <c r="G191" s="97"/>
      <c r="H191" s="84"/>
      <c r="I191" s="85"/>
      <c r="J191" s="105" t="s">
        <v>27</v>
      </c>
      <c r="K191" s="85"/>
      <c r="L191" s="99"/>
      <c r="M191" s="39" t="s">
        <v>70</v>
      </c>
      <c r="N191" s="100"/>
      <c r="O191" s="94"/>
      <c r="P191" s="96"/>
      <c r="Q191" s="109">
        <f t="shared" si="11"/>
        <v>0</v>
      </c>
      <c r="R191" s="41" t="s">
        <v>32</v>
      </c>
      <c r="S191" s="22">
        <v>139</v>
      </c>
      <c r="T191" s="108">
        <v>1</v>
      </c>
      <c r="U191" s="100"/>
      <c r="V191" s="98"/>
      <c r="W191" s="144"/>
    </row>
    <row r="192" spans="1:23" s="162" customFormat="1" ht="42.75" customHeight="1" x14ac:dyDescent="0.2">
      <c r="A192" s="182">
        <v>142</v>
      </c>
      <c r="B192" s="40">
        <v>43780</v>
      </c>
      <c r="C192" s="105" t="s">
        <v>27</v>
      </c>
      <c r="D192" s="37">
        <v>9127</v>
      </c>
      <c r="E192" s="37" t="s">
        <v>669</v>
      </c>
      <c r="F192" s="27" t="s">
        <v>670</v>
      </c>
      <c r="G192" s="42" t="s">
        <v>98</v>
      </c>
      <c r="H192" s="37" t="s">
        <v>109</v>
      </c>
      <c r="I192" s="44" t="s">
        <v>36</v>
      </c>
      <c r="J192" s="105" t="s">
        <v>27</v>
      </c>
      <c r="K192" s="44" t="s">
        <v>36</v>
      </c>
      <c r="L192" s="47">
        <v>450</v>
      </c>
      <c r="M192" s="39" t="s">
        <v>70</v>
      </c>
      <c r="N192" s="143">
        <v>208177.78</v>
      </c>
      <c r="O192" s="40">
        <v>43780</v>
      </c>
      <c r="P192" s="46">
        <v>43819</v>
      </c>
      <c r="Q192" s="109">
        <f t="shared" si="11"/>
        <v>159.15732415902141</v>
      </c>
      <c r="R192" s="41" t="s">
        <v>32</v>
      </c>
      <c r="S192" s="22">
        <v>1308</v>
      </c>
      <c r="T192" s="108">
        <v>1</v>
      </c>
      <c r="U192" s="143">
        <v>208177.78</v>
      </c>
      <c r="V192" s="36" t="s">
        <v>671</v>
      </c>
      <c r="W192" s="142" t="s">
        <v>672</v>
      </c>
    </row>
    <row r="193" spans="1:23" s="162" customFormat="1" ht="42.75" customHeight="1" x14ac:dyDescent="0.2">
      <c r="A193" s="182">
        <v>143</v>
      </c>
      <c r="B193" s="40">
        <v>43752</v>
      </c>
      <c r="C193" s="105" t="s">
        <v>27</v>
      </c>
      <c r="D193" s="37">
        <v>9128</v>
      </c>
      <c r="E193" s="37" t="s">
        <v>673</v>
      </c>
      <c r="F193" s="27" t="s">
        <v>674</v>
      </c>
      <c r="G193" s="42" t="s">
        <v>98</v>
      </c>
      <c r="H193" s="37" t="s">
        <v>69</v>
      </c>
      <c r="I193" s="44" t="s">
        <v>38</v>
      </c>
      <c r="J193" s="105" t="s">
        <v>27</v>
      </c>
      <c r="K193" s="44" t="s">
        <v>38</v>
      </c>
      <c r="L193" s="47">
        <v>1500</v>
      </c>
      <c r="M193" s="39" t="s">
        <v>70</v>
      </c>
      <c r="N193" s="28">
        <v>140575.29999999999</v>
      </c>
      <c r="O193" s="40">
        <v>43752</v>
      </c>
      <c r="P193" s="46">
        <v>43777</v>
      </c>
      <c r="Q193" s="109">
        <f t="shared" si="11"/>
        <v>46858.433333333327</v>
      </c>
      <c r="R193" s="41" t="s">
        <v>30</v>
      </c>
      <c r="S193" s="22">
        <v>3</v>
      </c>
      <c r="T193" s="108">
        <v>1</v>
      </c>
      <c r="U193" s="28">
        <v>140575.29999999999</v>
      </c>
      <c r="V193" s="36" t="s">
        <v>675</v>
      </c>
      <c r="W193" s="142" t="s">
        <v>676</v>
      </c>
    </row>
    <row r="194" spans="1:23" s="162" customFormat="1" ht="42.75" customHeight="1" x14ac:dyDescent="0.2">
      <c r="A194" s="182">
        <v>144</v>
      </c>
      <c r="B194" s="40">
        <v>43752</v>
      </c>
      <c r="C194" s="105" t="s">
        <v>27</v>
      </c>
      <c r="D194" s="37">
        <v>9129</v>
      </c>
      <c r="E194" s="37" t="s">
        <v>677</v>
      </c>
      <c r="F194" s="27" t="s">
        <v>678</v>
      </c>
      <c r="G194" s="42" t="s">
        <v>98</v>
      </c>
      <c r="H194" s="37" t="s">
        <v>69</v>
      </c>
      <c r="I194" s="44" t="s">
        <v>38</v>
      </c>
      <c r="J194" s="105" t="s">
        <v>27</v>
      </c>
      <c r="K194" s="44" t="s">
        <v>38</v>
      </c>
      <c r="L194" s="47">
        <v>1500</v>
      </c>
      <c r="M194" s="39" t="s">
        <v>70</v>
      </c>
      <c r="N194" s="28">
        <v>290271.15999999997</v>
      </c>
      <c r="O194" s="40">
        <v>43752</v>
      </c>
      <c r="P194" s="46">
        <v>43777</v>
      </c>
      <c r="Q194" s="109">
        <f t="shared" si="11"/>
        <v>371.19074168797948</v>
      </c>
      <c r="R194" s="41" t="s">
        <v>32</v>
      </c>
      <c r="S194" s="22">
        <v>782</v>
      </c>
      <c r="T194" s="108">
        <v>1</v>
      </c>
      <c r="U194" s="28">
        <v>290271.15999999997</v>
      </c>
      <c r="V194" s="36" t="s">
        <v>679</v>
      </c>
      <c r="W194" s="142" t="s">
        <v>680</v>
      </c>
    </row>
    <row r="195" spans="1:23" s="162" customFormat="1" ht="42.75" customHeight="1" x14ac:dyDescent="0.2">
      <c r="A195" s="182">
        <v>145</v>
      </c>
      <c r="B195" s="40">
        <v>43784</v>
      </c>
      <c r="C195" s="105" t="s">
        <v>27</v>
      </c>
      <c r="D195" s="37">
        <v>9130</v>
      </c>
      <c r="E195" s="37" t="s">
        <v>681</v>
      </c>
      <c r="F195" s="27" t="s">
        <v>682</v>
      </c>
      <c r="G195" s="42" t="s">
        <v>98</v>
      </c>
      <c r="H195" s="37" t="s">
        <v>109</v>
      </c>
      <c r="I195" s="44" t="s">
        <v>31</v>
      </c>
      <c r="J195" s="105" t="s">
        <v>27</v>
      </c>
      <c r="K195" s="44" t="s">
        <v>31</v>
      </c>
      <c r="L195" s="47">
        <v>50</v>
      </c>
      <c r="M195" s="39" t="s">
        <v>70</v>
      </c>
      <c r="N195" s="143">
        <v>4724.3100000000004</v>
      </c>
      <c r="O195" s="40">
        <v>43784</v>
      </c>
      <c r="P195" s="46">
        <v>43792</v>
      </c>
      <c r="Q195" s="109">
        <f t="shared" si="11"/>
        <v>4724.3100000000004</v>
      </c>
      <c r="R195" s="41" t="s">
        <v>30</v>
      </c>
      <c r="S195" s="22">
        <v>1</v>
      </c>
      <c r="T195" s="108">
        <v>1</v>
      </c>
      <c r="U195" s="143">
        <v>4724.3100000000004</v>
      </c>
      <c r="V195" s="36" t="s">
        <v>683</v>
      </c>
      <c r="W195" s="142" t="s">
        <v>684</v>
      </c>
    </row>
    <row r="196" spans="1:23" s="162" customFormat="1" ht="42.75" customHeight="1" x14ac:dyDescent="0.2">
      <c r="A196" s="182">
        <v>146</v>
      </c>
      <c r="B196" s="40">
        <v>43784</v>
      </c>
      <c r="C196" s="105" t="s">
        <v>27</v>
      </c>
      <c r="D196" s="37">
        <v>9131</v>
      </c>
      <c r="E196" s="37" t="s">
        <v>685</v>
      </c>
      <c r="F196" s="27" t="s">
        <v>686</v>
      </c>
      <c r="G196" s="42" t="s">
        <v>98</v>
      </c>
      <c r="H196" s="37" t="s">
        <v>109</v>
      </c>
      <c r="I196" s="44" t="s">
        <v>36</v>
      </c>
      <c r="J196" s="105" t="s">
        <v>27</v>
      </c>
      <c r="K196" s="44" t="s">
        <v>36</v>
      </c>
      <c r="L196" s="47">
        <v>45</v>
      </c>
      <c r="M196" s="39" t="s">
        <v>70</v>
      </c>
      <c r="N196" s="143">
        <v>39122.160000000003</v>
      </c>
      <c r="O196" s="40">
        <v>43784</v>
      </c>
      <c r="P196" s="46">
        <v>43798</v>
      </c>
      <c r="Q196" s="109">
        <f t="shared" si="11"/>
        <v>80.168360655737715</v>
      </c>
      <c r="R196" s="41" t="s">
        <v>32</v>
      </c>
      <c r="S196" s="22">
        <v>488</v>
      </c>
      <c r="T196" s="108">
        <v>1</v>
      </c>
      <c r="U196" s="143">
        <v>39122.160000000003</v>
      </c>
      <c r="V196" s="36" t="s">
        <v>687</v>
      </c>
      <c r="W196" s="142" t="s">
        <v>640</v>
      </c>
    </row>
    <row r="197" spans="1:23" s="162" customFormat="1" ht="42.75" customHeight="1" x14ac:dyDescent="0.2">
      <c r="A197" s="182">
        <v>147</v>
      </c>
      <c r="B197" s="40">
        <v>43784</v>
      </c>
      <c r="C197" s="105" t="s">
        <v>27</v>
      </c>
      <c r="D197" s="37">
        <v>9132</v>
      </c>
      <c r="E197" s="37" t="s">
        <v>688</v>
      </c>
      <c r="F197" s="27" t="s">
        <v>689</v>
      </c>
      <c r="G197" s="42" t="s">
        <v>98</v>
      </c>
      <c r="H197" s="37" t="s">
        <v>109</v>
      </c>
      <c r="I197" s="44" t="s">
        <v>36</v>
      </c>
      <c r="J197" s="105" t="s">
        <v>27</v>
      </c>
      <c r="K197" s="44" t="s">
        <v>36</v>
      </c>
      <c r="L197" s="47">
        <v>250150</v>
      </c>
      <c r="M197" s="39" t="s">
        <v>70</v>
      </c>
      <c r="N197" s="143">
        <v>186467.20000000001</v>
      </c>
      <c r="O197" s="40">
        <v>43784</v>
      </c>
      <c r="P197" s="46">
        <v>43798</v>
      </c>
      <c r="Q197" s="109">
        <f t="shared" si="11"/>
        <v>124.31146666666667</v>
      </c>
      <c r="R197" s="41" t="s">
        <v>32</v>
      </c>
      <c r="S197" s="22">
        <v>1500</v>
      </c>
      <c r="T197" s="108">
        <v>1</v>
      </c>
      <c r="U197" s="143">
        <v>186467.20000000001</v>
      </c>
      <c r="V197" s="36" t="s">
        <v>690</v>
      </c>
      <c r="W197" s="142" t="s">
        <v>691</v>
      </c>
    </row>
    <row r="198" spans="1:23" s="162" customFormat="1" ht="42.75" customHeight="1" x14ac:dyDescent="0.2">
      <c r="A198" s="182">
        <v>148</v>
      </c>
      <c r="B198" s="40">
        <v>43784</v>
      </c>
      <c r="C198" s="105" t="s">
        <v>27</v>
      </c>
      <c r="D198" s="37">
        <v>9133</v>
      </c>
      <c r="E198" s="37" t="s">
        <v>692</v>
      </c>
      <c r="F198" s="27" t="s">
        <v>693</v>
      </c>
      <c r="G198" s="42" t="s">
        <v>98</v>
      </c>
      <c r="H198" s="37" t="s">
        <v>109</v>
      </c>
      <c r="I198" s="44" t="s">
        <v>694</v>
      </c>
      <c r="J198" s="105" t="s">
        <v>27</v>
      </c>
      <c r="K198" s="44" t="s">
        <v>694</v>
      </c>
      <c r="L198" s="47">
        <v>500</v>
      </c>
      <c r="M198" s="39" t="s">
        <v>70</v>
      </c>
      <c r="N198" s="143">
        <v>15950</v>
      </c>
      <c r="O198" s="40">
        <v>43784</v>
      </c>
      <c r="P198" s="46">
        <v>43798</v>
      </c>
      <c r="Q198" s="109">
        <f t="shared" si="11"/>
        <v>3190</v>
      </c>
      <c r="R198" s="41" t="s">
        <v>30</v>
      </c>
      <c r="S198" s="22">
        <v>5</v>
      </c>
      <c r="T198" s="108">
        <v>1</v>
      </c>
      <c r="U198" s="143">
        <v>15950</v>
      </c>
      <c r="V198" s="36" t="s">
        <v>695</v>
      </c>
      <c r="W198" s="142" t="s">
        <v>696</v>
      </c>
    </row>
    <row r="199" spans="1:23" s="162" customFormat="1" ht="42.75" customHeight="1" x14ac:dyDescent="0.2">
      <c r="A199" s="182">
        <v>149</v>
      </c>
      <c r="B199" s="40">
        <v>43773</v>
      </c>
      <c r="C199" s="105" t="s">
        <v>27</v>
      </c>
      <c r="D199" s="37">
        <v>9134</v>
      </c>
      <c r="E199" s="37" t="s">
        <v>697</v>
      </c>
      <c r="F199" s="27" t="s">
        <v>698</v>
      </c>
      <c r="G199" s="42" t="s">
        <v>98</v>
      </c>
      <c r="H199" s="37" t="s">
        <v>109</v>
      </c>
      <c r="I199" s="44" t="s">
        <v>38</v>
      </c>
      <c r="J199" s="105" t="s">
        <v>27</v>
      </c>
      <c r="K199" s="44" t="s">
        <v>38</v>
      </c>
      <c r="L199" s="47">
        <v>250</v>
      </c>
      <c r="M199" s="39" t="s">
        <v>70</v>
      </c>
      <c r="N199" s="28">
        <v>415845.5</v>
      </c>
      <c r="O199" s="40">
        <v>43773</v>
      </c>
      <c r="P199" s="46">
        <v>43787</v>
      </c>
      <c r="Q199" s="109">
        <f t="shared" si="11"/>
        <v>81.2</v>
      </c>
      <c r="R199" s="41" t="s">
        <v>32</v>
      </c>
      <c r="S199" s="22">
        <v>5121.25</v>
      </c>
      <c r="T199" s="108">
        <v>1</v>
      </c>
      <c r="U199" s="28">
        <v>415845.5</v>
      </c>
      <c r="V199" s="36" t="s">
        <v>699</v>
      </c>
      <c r="W199" s="142" t="s">
        <v>700</v>
      </c>
    </row>
    <row r="200" spans="1:23" s="162" customFormat="1" ht="42.75" customHeight="1" x14ac:dyDescent="0.2">
      <c r="A200" s="183">
        <v>150</v>
      </c>
      <c r="B200" s="94">
        <v>43773</v>
      </c>
      <c r="C200" s="105" t="s">
        <v>27</v>
      </c>
      <c r="D200" s="84">
        <v>9135</v>
      </c>
      <c r="E200" s="84" t="s">
        <v>701</v>
      </c>
      <c r="F200" s="27" t="s">
        <v>759</v>
      </c>
      <c r="G200" s="42" t="s">
        <v>98</v>
      </c>
      <c r="H200" s="84" t="s">
        <v>109</v>
      </c>
      <c r="I200" s="85" t="s">
        <v>36</v>
      </c>
      <c r="J200" s="105" t="s">
        <v>27</v>
      </c>
      <c r="K200" s="85" t="s">
        <v>36</v>
      </c>
      <c r="L200" s="99">
        <v>25</v>
      </c>
      <c r="M200" s="39" t="s">
        <v>70</v>
      </c>
      <c r="N200" s="100">
        <v>185592.24</v>
      </c>
      <c r="O200" s="94">
        <v>43773</v>
      </c>
      <c r="P200" s="96">
        <v>43812</v>
      </c>
      <c r="Q200" s="109">
        <f t="shared" si="11"/>
        <v>1392.2898724681168</v>
      </c>
      <c r="R200" s="41" t="s">
        <v>32</v>
      </c>
      <c r="S200" s="22">
        <v>133.30000000000001</v>
      </c>
      <c r="T200" s="108">
        <v>1</v>
      </c>
      <c r="U200" s="100">
        <v>185592.24</v>
      </c>
      <c r="V200" s="98" t="s">
        <v>702</v>
      </c>
      <c r="W200" s="144" t="s">
        <v>703</v>
      </c>
    </row>
    <row r="201" spans="1:23" s="162" customFormat="1" ht="42.75" customHeight="1" x14ac:dyDescent="0.2">
      <c r="A201" s="183"/>
      <c r="B201" s="94"/>
      <c r="C201" s="105" t="s">
        <v>27</v>
      </c>
      <c r="D201" s="84"/>
      <c r="E201" s="84"/>
      <c r="F201" s="27" t="s">
        <v>668</v>
      </c>
      <c r="G201" s="42" t="s">
        <v>98</v>
      </c>
      <c r="H201" s="84"/>
      <c r="I201" s="85"/>
      <c r="J201" s="105" t="s">
        <v>27</v>
      </c>
      <c r="K201" s="85"/>
      <c r="L201" s="99"/>
      <c r="M201" s="39" t="s">
        <v>70</v>
      </c>
      <c r="N201" s="100"/>
      <c r="O201" s="94"/>
      <c r="P201" s="96"/>
      <c r="Q201" s="109">
        <f t="shared" si="11"/>
        <v>0</v>
      </c>
      <c r="R201" s="41" t="s">
        <v>35</v>
      </c>
      <c r="S201" s="143">
        <v>38</v>
      </c>
      <c r="T201" s="108">
        <v>1</v>
      </c>
      <c r="U201" s="100"/>
      <c r="V201" s="98"/>
      <c r="W201" s="144"/>
    </row>
    <row r="202" spans="1:23" s="162" customFormat="1" ht="42.75" customHeight="1" x14ac:dyDescent="0.2">
      <c r="A202" s="183"/>
      <c r="B202" s="94"/>
      <c r="C202" s="105" t="s">
        <v>27</v>
      </c>
      <c r="D202" s="84"/>
      <c r="E202" s="84"/>
      <c r="F202" s="27" t="s">
        <v>47</v>
      </c>
      <c r="G202" s="42" t="s">
        <v>98</v>
      </c>
      <c r="H202" s="84"/>
      <c r="I202" s="85"/>
      <c r="J202" s="105" t="s">
        <v>27</v>
      </c>
      <c r="K202" s="85"/>
      <c r="L202" s="99"/>
      <c r="M202" s="39" t="s">
        <v>70</v>
      </c>
      <c r="N202" s="100"/>
      <c r="O202" s="94"/>
      <c r="P202" s="96"/>
      <c r="Q202" s="109">
        <f t="shared" si="11"/>
        <v>0</v>
      </c>
      <c r="R202" s="41" t="s">
        <v>32</v>
      </c>
      <c r="S202" s="143">
        <v>45.6</v>
      </c>
      <c r="T202" s="108">
        <v>1</v>
      </c>
      <c r="U202" s="100"/>
      <c r="V202" s="98"/>
      <c r="W202" s="144"/>
    </row>
    <row r="203" spans="1:23" s="162" customFormat="1" ht="42.75" customHeight="1" x14ac:dyDescent="0.2">
      <c r="A203" s="183"/>
      <c r="B203" s="94"/>
      <c r="C203" s="105" t="s">
        <v>27</v>
      </c>
      <c r="D203" s="84"/>
      <c r="E203" s="84"/>
      <c r="F203" s="27" t="s">
        <v>50</v>
      </c>
      <c r="G203" s="42" t="s">
        <v>98</v>
      </c>
      <c r="H203" s="84"/>
      <c r="I203" s="85"/>
      <c r="J203" s="105" t="s">
        <v>27</v>
      </c>
      <c r="K203" s="85"/>
      <c r="L203" s="99"/>
      <c r="M203" s="39" t="s">
        <v>70</v>
      </c>
      <c r="N203" s="100"/>
      <c r="O203" s="94"/>
      <c r="P203" s="96"/>
      <c r="Q203" s="109">
        <f t="shared" si="11"/>
        <v>0</v>
      </c>
      <c r="R203" s="41" t="s">
        <v>35</v>
      </c>
      <c r="S203" s="143">
        <v>38</v>
      </c>
      <c r="T203" s="108">
        <v>1</v>
      </c>
      <c r="U203" s="100"/>
      <c r="V203" s="98"/>
      <c r="W203" s="144"/>
    </row>
    <row r="204" spans="1:23" s="162" customFormat="1" ht="42.75" customHeight="1" x14ac:dyDescent="0.2">
      <c r="A204" s="182">
        <v>151</v>
      </c>
      <c r="B204" s="40">
        <v>43787</v>
      </c>
      <c r="C204" s="105" t="s">
        <v>27</v>
      </c>
      <c r="D204" s="37">
        <v>9136</v>
      </c>
      <c r="E204" s="37" t="s">
        <v>704</v>
      </c>
      <c r="F204" s="27" t="s">
        <v>705</v>
      </c>
      <c r="G204" s="42" t="s">
        <v>98</v>
      </c>
      <c r="H204" s="37" t="s">
        <v>109</v>
      </c>
      <c r="I204" s="44" t="s">
        <v>34</v>
      </c>
      <c r="J204" s="105" t="s">
        <v>27</v>
      </c>
      <c r="K204" s="44" t="s">
        <v>34</v>
      </c>
      <c r="L204" s="47">
        <v>45</v>
      </c>
      <c r="M204" s="39" t="s">
        <v>70</v>
      </c>
      <c r="N204" s="143">
        <v>10104.870000000001</v>
      </c>
      <c r="O204" s="40">
        <v>43787</v>
      </c>
      <c r="P204" s="46">
        <v>43805</v>
      </c>
      <c r="Q204" s="109">
        <f t="shared" si="11"/>
        <v>168.4145</v>
      </c>
      <c r="R204" s="41" t="s">
        <v>32</v>
      </c>
      <c r="S204" s="22">
        <v>60</v>
      </c>
      <c r="T204" s="108">
        <v>1</v>
      </c>
      <c r="U204" s="143">
        <v>10104.870000000001</v>
      </c>
      <c r="V204" s="36" t="s">
        <v>706</v>
      </c>
      <c r="W204" s="142" t="s">
        <v>707</v>
      </c>
    </row>
    <row r="205" spans="1:23" s="162" customFormat="1" ht="42.75" customHeight="1" x14ac:dyDescent="0.2">
      <c r="A205" s="182">
        <v>152</v>
      </c>
      <c r="B205" s="40">
        <v>43787</v>
      </c>
      <c r="C205" s="105" t="s">
        <v>27</v>
      </c>
      <c r="D205" s="37">
        <v>9137</v>
      </c>
      <c r="E205" s="37" t="s">
        <v>708</v>
      </c>
      <c r="F205" s="27" t="s">
        <v>709</v>
      </c>
      <c r="G205" s="42" t="s">
        <v>98</v>
      </c>
      <c r="H205" s="37" t="s">
        <v>109</v>
      </c>
      <c r="I205" s="44" t="s">
        <v>34</v>
      </c>
      <c r="J205" s="105" t="s">
        <v>27</v>
      </c>
      <c r="K205" s="44" t="s">
        <v>34</v>
      </c>
      <c r="L205" s="47">
        <v>30</v>
      </c>
      <c r="M205" s="39" t="s">
        <v>70</v>
      </c>
      <c r="N205" s="143">
        <v>2043.14</v>
      </c>
      <c r="O205" s="40">
        <v>43787</v>
      </c>
      <c r="P205" s="46">
        <v>43805</v>
      </c>
      <c r="Q205" s="109">
        <f t="shared" si="11"/>
        <v>227.01555555555558</v>
      </c>
      <c r="R205" s="41" t="s">
        <v>32</v>
      </c>
      <c r="S205" s="22">
        <v>9</v>
      </c>
      <c r="T205" s="108">
        <v>1</v>
      </c>
      <c r="U205" s="143">
        <v>2043.14</v>
      </c>
      <c r="V205" s="36" t="s">
        <v>710</v>
      </c>
      <c r="W205" s="142" t="s">
        <v>711</v>
      </c>
    </row>
    <row r="206" spans="1:23" s="162" customFormat="1" ht="42.75" customHeight="1" x14ac:dyDescent="0.2">
      <c r="A206" s="182">
        <v>153</v>
      </c>
      <c r="B206" s="40">
        <v>43780</v>
      </c>
      <c r="C206" s="105" t="s">
        <v>27</v>
      </c>
      <c r="D206" s="37">
        <v>9138</v>
      </c>
      <c r="E206" s="37" t="s">
        <v>712</v>
      </c>
      <c r="F206" s="27" t="s">
        <v>713</v>
      </c>
      <c r="G206" s="42" t="s">
        <v>98</v>
      </c>
      <c r="H206" s="37" t="s">
        <v>109</v>
      </c>
      <c r="I206" s="44" t="s">
        <v>33</v>
      </c>
      <c r="J206" s="105" t="s">
        <v>27</v>
      </c>
      <c r="K206" s="44" t="s">
        <v>33</v>
      </c>
      <c r="L206" s="47">
        <v>250</v>
      </c>
      <c r="M206" s="39" t="s">
        <v>70</v>
      </c>
      <c r="N206" s="143">
        <v>16982.490000000002</v>
      </c>
      <c r="O206" s="40">
        <v>43780</v>
      </c>
      <c r="P206" s="46">
        <v>43789</v>
      </c>
      <c r="Q206" s="109">
        <f t="shared" si="11"/>
        <v>303.25875000000002</v>
      </c>
      <c r="R206" s="41" t="s">
        <v>714</v>
      </c>
      <c r="S206" s="22">
        <v>56</v>
      </c>
      <c r="T206" s="108">
        <v>1</v>
      </c>
      <c r="U206" s="143">
        <v>16982.490000000002</v>
      </c>
      <c r="V206" s="36" t="s">
        <v>658</v>
      </c>
      <c r="W206" s="142" t="s">
        <v>659</v>
      </c>
    </row>
    <row r="207" spans="1:23" s="162" customFormat="1" ht="42.75" customHeight="1" x14ac:dyDescent="0.2">
      <c r="A207" s="182">
        <v>154</v>
      </c>
      <c r="B207" s="40">
        <v>43780</v>
      </c>
      <c r="C207" s="105" t="s">
        <v>27</v>
      </c>
      <c r="D207" s="37">
        <v>9139</v>
      </c>
      <c r="E207" s="37" t="s">
        <v>715</v>
      </c>
      <c r="F207" s="27" t="s">
        <v>716</v>
      </c>
      <c r="G207" s="42" t="s">
        <v>98</v>
      </c>
      <c r="H207" s="37" t="s">
        <v>109</v>
      </c>
      <c r="I207" s="44" t="s">
        <v>55</v>
      </c>
      <c r="J207" s="105" t="s">
        <v>27</v>
      </c>
      <c r="K207" s="44" t="s">
        <v>55</v>
      </c>
      <c r="L207" s="47">
        <v>250</v>
      </c>
      <c r="M207" s="39" t="s">
        <v>70</v>
      </c>
      <c r="N207" s="143">
        <v>16982.490000000002</v>
      </c>
      <c r="O207" s="40">
        <v>43780</v>
      </c>
      <c r="P207" s="46">
        <v>43789</v>
      </c>
      <c r="Q207" s="109">
        <f t="shared" si="11"/>
        <v>303.25875000000002</v>
      </c>
      <c r="R207" s="41" t="s">
        <v>714</v>
      </c>
      <c r="S207" s="22">
        <v>56</v>
      </c>
      <c r="T207" s="108">
        <v>1</v>
      </c>
      <c r="U207" s="143">
        <v>16982.490000000002</v>
      </c>
      <c r="V207" s="36" t="s">
        <v>717</v>
      </c>
      <c r="W207" s="142" t="s">
        <v>718</v>
      </c>
    </row>
    <row r="208" spans="1:23" s="162" customFormat="1" ht="42.75" customHeight="1" x14ac:dyDescent="0.2">
      <c r="A208" s="182">
        <v>155</v>
      </c>
      <c r="B208" s="40">
        <v>43780</v>
      </c>
      <c r="C208" s="105" t="s">
        <v>27</v>
      </c>
      <c r="D208" s="37">
        <v>9140</v>
      </c>
      <c r="E208" s="37" t="s">
        <v>719</v>
      </c>
      <c r="F208" s="27" t="s">
        <v>720</v>
      </c>
      <c r="G208" s="42" t="s">
        <v>98</v>
      </c>
      <c r="H208" s="37" t="s">
        <v>109</v>
      </c>
      <c r="I208" s="44" t="s">
        <v>33</v>
      </c>
      <c r="J208" s="105" t="s">
        <v>27</v>
      </c>
      <c r="K208" s="44" t="s">
        <v>33</v>
      </c>
      <c r="L208" s="47">
        <v>250</v>
      </c>
      <c r="M208" s="39" t="s">
        <v>70</v>
      </c>
      <c r="N208" s="143">
        <v>11633.75</v>
      </c>
      <c r="O208" s="40">
        <v>43780</v>
      </c>
      <c r="P208" s="46">
        <v>43789</v>
      </c>
      <c r="Q208" s="109">
        <f t="shared" si="11"/>
        <v>155.11666666666667</v>
      </c>
      <c r="R208" s="41" t="s">
        <v>714</v>
      </c>
      <c r="S208" s="22">
        <v>75</v>
      </c>
      <c r="T208" s="108">
        <v>1</v>
      </c>
      <c r="U208" s="143">
        <v>11633.75</v>
      </c>
      <c r="V208" s="36" t="s">
        <v>658</v>
      </c>
      <c r="W208" s="142" t="s">
        <v>721</v>
      </c>
    </row>
    <row r="209" spans="1:23" s="162" customFormat="1" ht="42.75" customHeight="1" x14ac:dyDescent="0.2">
      <c r="A209" s="182">
        <v>156</v>
      </c>
      <c r="B209" s="40">
        <v>43794</v>
      </c>
      <c r="C209" s="105" t="s">
        <v>27</v>
      </c>
      <c r="D209" s="37">
        <v>9141</v>
      </c>
      <c r="E209" s="37" t="s">
        <v>722</v>
      </c>
      <c r="F209" s="27" t="s">
        <v>723</v>
      </c>
      <c r="G209" s="42" t="s">
        <v>98</v>
      </c>
      <c r="H209" s="37" t="s">
        <v>109</v>
      </c>
      <c r="I209" s="44" t="s">
        <v>31</v>
      </c>
      <c r="J209" s="105" t="s">
        <v>27</v>
      </c>
      <c r="K209" s="44" t="s">
        <v>31</v>
      </c>
      <c r="L209" s="47">
        <v>250</v>
      </c>
      <c r="M209" s="39" t="s">
        <v>70</v>
      </c>
      <c r="N209" s="28">
        <v>165336.04</v>
      </c>
      <c r="O209" s="40">
        <v>43794</v>
      </c>
      <c r="P209" s="46">
        <v>43819</v>
      </c>
      <c r="Q209" s="109">
        <f t="shared" si="11"/>
        <v>144.27228621291448</v>
      </c>
      <c r="R209" s="41" t="s">
        <v>32</v>
      </c>
      <c r="S209" s="22">
        <v>1146</v>
      </c>
      <c r="T209" s="108">
        <v>1</v>
      </c>
      <c r="U209" s="28">
        <v>165336.04</v>
      </c>
      <c r="V209" s="36" t="s">
        <v>724</v>
      </c>
      <c r="W209" s="142" t="s">
        <v>725</v>
      </c>
    </row>
    <row r="210" spans="1:23" s="162" customFormat="1" ht="42.75" customHeight="1" x14ac:dyDescent="0.2">
      <c r="A210" s="182">
        <v>157</v>
      </c>
      <c r="B210" s="40">
        <v>43794</v>
      </c>
      <c r="C210" s="105" t="s">
        <v>27</v>
      </c>
      <c r="D210" s="37">
        <v>9142</v>
      </c>
      <c r="E210" s="37" t="s">
        <v>726</v>
      </c>
      <c r="F210" s="27" t="s">
        <v>727</v>
      </c>
      <c r="G210" s="42" t="s">
        <v>98</v>
      </c>
      <c r="H210" s="37" t="s">
        <v>109</v>
      </c>
      <c r="I210" s="44" t="s">
        <v>36</v>
      </c>
      <c r="J210" s="105" t="s">
        <v>27</v>
      </c>
      <c r="K210" s="44" t="s">
        <v>36</v>
      </c>
      <c r="L210" s="47">
        <v>250</v>
      </c>
      <c r="M210" s="39" t="s">
        <v>70</v>
      </c>
      <c r="N210" s="143">
        <v>129326.34</v>
      </c>
      <c r="O210" s="40">
        <v>43794</v>
      </c>
      <c r="P210" s="46">
        <v>43819</v>
      </c>
      <c r="Q210" s="109">
        <f t="shared" si="11"/>
        <v>143.69593333333333</v>
      </c>
      <c r="R210" s="41" t="s">
        <v>32</v>
      </c>
      <c r="S210" s="22">
        <v>900</v>
      </c>
      <c r="T210" s="108">
        <v>1</v>
      </c>
      <c r="U210" s="143">
        <v>129326.34</v>
      </c>
      <c r="V210" s="36" t="s">
        <v>728</v>
      </c>
      <c r="W210" s="142" t="s">
        <v>729</v>
      </c>
    </row>
    <row r="211" spans="1:23" s="162" customFormat="1" ht="42.75" customHeight="1" x14ac:dyDescent="0.2">
      <c r="A211" s="182">
        <v>158</v>
      </c>
      <c r="B211" s="40">
        <v>43794</v>
      </c>
      <c r="C211" s="105" t="s">
        <v>27</v>
      </c>
      <c r="D211" s="37">
        <v>9143</v>
      </c>
      <c r="E211" s="37" t="s">
        <v>730</v>
      </c>
      <c r="F211" s="27" t="s">
        <v>731</v>
      </c>
      <c r="G211" s="42" t="s">
        <v>98</v>
      </c>
      <c r="H211" s="37" t="s">
        <v>109</v>
      </c>
      <c r="I211" s="44" t="s">
        <v>31</v>
      </c>
      <c r="J211" s="105" t="s">
        <v>27</v>
      </c>
      <c r="K211" s="44" t="s">
        <v>31</v>
      </c>
      <c r="L211" s="47">
        <v>45</v>
      </c>
      <c r="M211" s="39" t="s">
        <v>70</v>
      </c>
      <c r="N211" s="143">
        <v>16474.560000000001</v>
      </c>
      <c r="O211" s="40">
        <v>43794</v>
      </c>
      <c r="P211" s="46">
        <v>43819</v>
      </c>
      <c r="Q211" s="109">
        <f t="shared" si="11"/>
        <v>191.56465116279071</v>
      </c>
      <c r="R211" s="41" t="s">
        <v>32</v>
      </c>
      <c r="S211" s="22">
        <v>86</v>
      </c>
      <c r="T211" s="108">
        <v>1</v>
      </c>
      <c r="U211" s="143">
        <v>16474.560000000001</v>
      </c>
      <c r="V211" s="36" t="s">
        <v>732</v>
      </c>
      <c r="W211" s="142" t="s">
        <v>733</v>
      </c>
    </row>
    <row r="212" spans="1:23" s="162" customFormat="1" ht="42.75" customHeight="1" x14ac:dyDescent="0.2">
      <c r="A212" s="182">
        <v>159</v>
      </c>
      <c r="B212" s="40">
        <v>43794</v>
      </c>
      <c r="C212" s="105" t="s">
        <v>27</v>
      </c>
      <c r="D212" s="37">
        <v>9144</v>
      </c>
      <c r="E212" s="37" t="s">
        <v>734</v>
      </c>
      <c r="F212" s="27" t="s">
        <v>735</v>
      </c>
      <c r="G212" s="42" t="s">
        <v>98</v>
      </c>
      <c r="H212" s="37" t="s">
        <v>109</v>
      </c>
      <c r="I212" s="44" t="s">
        <v>31</v>
      </c>
      <c r="J212" s="105" t="s">
        <v>27</v>
      </c>
      <c r="K212" s="44" t="s">
        <v>31</v>
      </c>
      <c r="L212" s="47">
        <v>85</v>
      </c>
      <c r="M212" s="39" t="s">
        <v>70</v>
      </c>
      <c r="N212" s="143">
        <v>88707.18</v>
      </c>
      <c r="O212" s="40">
        <v>43794</v>
      </c>
      <c r="P212" s="46">
        <v>43819</v>
      </c>
      <c r="Q212" s="109">
        <f t="shared" si="11"/>
        <v>136.89379629629627</v>
      </c>
      <c r="R212" s="41" t="s">
        <v>32</v>
      </c>
      <c r="S212" s="22">
        <v>648</v>
      </c>
      <c r="T212" s="108">
        <v>1</v>
      </c>
      <c r="U212" s="143">
        <v>88707.18</v>
      </c>
      <c r="V212" s="36" t="s">
        <v>736</v>
      </c>
      <c r="W212" s="142" t="s">
        <v>733</v>
      </c>
    </row>
    <row r="213" spans="1:23" s="162" customFormat="1" ht="42.75" customHeight="1" x14ac:dyDescent="0.2">
      <c r="A213" s="182">
        <v>160</v>
      </c>
      <c r="B213" s="40">
        <v>43794</v>
      </c>
      <c r="C213" s="105" t="s">
        <v>27</v>
      </c>
      <c r="D213" s="37">
        <v>9145</v>
      </c>
      <c r="E213" s="37" t="s">
        <v>737</v>
      </c>
      <c r="F213" s="27" t="s">
        <v>738</v>
      </c>
      <c r="G213" s="42" t="s">
        <v>98</v>
      </c>
      <c r="H213" s="37" t="s">
        <v>109</v>
      </c>
      <c r="I213" s="44" t="s">
        <v>31</v>
      </c>
      <c r="J213" s="105" t="s">
        <v>27</v>
      </c>
      <c r="K213" s="44" t="s">
        <v>31</v>
      </c>
      <c r="L213" s="47">
        <v>85</v>
      </c>
      <c r="M213" s="39" t="s">
        <v>70</v>
      </c>
      <c r="N213" s="143">
        <v>57722.38</v>
      </c>
      <c r="O213" s="40">
        <v>43794</v>
      </c>
      <c r="P213" s="46">
        <v>43819</v>
      </c>
      <c r="Q213" s="109">
        <f t="shared" si="11"/>
        <v>148.00610256410255</v>
      </c>
      <c r="R213" s="41" t="s">
        <v>32</v>
      </c>
      <c r="S213" s="22">
        <v>390</v>
      </c>
      <c r="T213" s="108">
        <v>1</v>
      </c>
      <c r="U213" s="143">
        <v>57722.38</v>
      </c>
      <c r="V213" s="36" t="s">
        <v>739</v>
      </c>
      <c r="W213" s="142" t="s">
        <v>740</v>
      </c>
    </row>
    <row r="214" spans="1:23" s="162" customFormat="1" ht="42.75" customHeight="1" x14ac:dyDescent="0.2">
      <c r="A214" s="182">
        <v>161</v>
      </c>
      <c r="B214" s="40">
        <v>43794</v>
      </c>
      <c r="C214" s="105" t="s">
        <v>27</v>
      </c>
      <c r="D214" s="37">
        <v>9146</v>
      </c>
      <c r="E214" s="37" t="s">
        <v>741</v>
      </c>
      <c r="F214" s="27" t="s">
        <v>742</v>
      </c>
      <c r="G214" s="42" t="s">
        <v>98</v>
      </c>
      <c r="H214" s="37" t="s">
        <v>109</v>
      </c>
      <c r="I214" s="44" t="s">
        <v>31</v>
      </c>
      <c r="J214" s="105" t="s">
        <v>27</v>
      </c>
      <c r="K214" s="44" t="s">
        <v>31</v>
      </c>
      <c r="L214" s="47">
        <v>40</v>
      </c>
      <c r="M214" s="39" t="s">
        <v>70</v>
      </c>
      <c r="N214" s="143">
        <v>39322.639999999999</v>
      </c>
      <c r="O214" s="40">
        <v>43794</v>
      </c>
      <c r="P214" s="46">
        <v>43819</v>
      </c>
      <c r="Q214" s="109">
        <f t="shared" si="11"/>
        <v>156.04222222222222</v>
      </c>
      <c r="R214" s="41" t="s">
        <v>32</v>
      </c>
      <c r="S214" s="22">
        <v>252</v>
      </c>
      <c r="T214" s="108">
        <v>1</v>
      </c>
      <c r="U214" s="143">
        <v>39322.639999999999</v>
      </c>
      <c r="V214" s="36" t="s">
        <v>743</v>
      </c>
      <c r="W214" s="142" t="s">
        <v>744</v>
      </c>
    </row>
    <row r="215" spans="1:23" s="162" customFormat="1" ht="42.75" customHeight="1" x14ac:dyDescent="0.2">
      <c r="A215" s="182">
        <v>162</v>
      </c>
      <c r="B215" s="40">
        <v>43794</v>
      </c>
      <c r="C215" s="105" t="s">
        <v>27</v>
      </c>
      <c r="D215" s="37">
        <v>9147</v>
      </c>
      <c r="E215" s="37" t="s">
        <v>745</v>
      </c>
      <c r="F215" s="27" t="s">
        <v>746</v>
      </c>
      <c r="G215" s="42" t="s">
        <v>98</v>
      </c>
      <c r="H215" s="37" t="s">
        <v>69</v>
      </c>
      <c r="I215" s="44" t="s">
        <v>33</v>
      </c>
      <c r="J215" s="105" t="s">
        <v>27</v>
      </c>
      <c r="K215" s="44" t="s">
        <v>33</v>
      </c>
      <c r="L215" s="47">
        <v>1500</v>
      </c>
      <c r="M215" s="39" t="s">
        <v>70</v>
      </c>
      <c r="N215" s="143">
        <v>190965.88</v>
      </c>
      <c r="O215" s="40">
        <v>43794</v>
      </c>
      <c r="P215" s="46">
        <v>43819</v>
      </c>
      <c r="Q215" s="109">
        <f t="shared" si="11"/>
        <v>314.08861842105262</v>
      </c>
      <c r="R215" s="41" t="s">
        <v>32</v>
      </c>
      <c r="S215" s="22">
        <v>608</v>
      </c>
      <c r="T215" s="108">
        <v>1</v>
      </c>
      <c r="U215" s="143">
        <v>190965.88</v>
      </c>
      <c r="V215" s="36" t="s">
        <v>747</v>
      </c>
      <c r="W215" s="142" t="s">
        <v>748</v>
      </c>
    </row>
    <row r="216" spans="1:23" s="162" customFormat="1" ht="42.75" customHeight="1" x14ac:dyDescent="0.2">
      <c r="A216" s="182">
        <v>163</v>
      </c>
      <c r="B216" s="40">
        <v>43794</v>
      </c>
      <c r="C216" s="105" t="s">
        <v>27</v>
      </c>
      <c r="D216" s="37">
        <v>9148</v>
      </c>
      <c r="E216" s="37" t="s">
        <v>749</v>
      </c>
      <c r="F216" s="27" t="s">
        <v>750</v>
      </c>
      <c r="G216" s="42" t="s">
        <v>98</v>
      </c>
      <c r="H216" s="37" t="s">
        <v>109</v>
      </c>
      <c r="I216" s="44" t="s">
        <v>751</v>
      </c>
      <c r="J216" s="105" t="s">
        <v>27</v>
      </c>
      <c r="K216" s="44" t="s">
        <v>751</v>
      </c>
      <c r="L216" s="47">
        <v>1500</v>
      </c>
      <c r="M216" s="39" t="s">
        <v>70</v>
      </c>
      <c r="N216" s="143">
        <v>43709.42</v>
      </c>
      <c r="O216" s="40">
        <v>43794</v>
      </c>
      <c r="P216" s="46">
        <v>43819</v>
      </c>
      <c r="Q216" s="109">
        <f t="shared" si="11"/>
        <v>87.418840000000003</v>
      </c>
      <c r="R216" s="41" t="s">
        <v>32</v>
      </c>
      <c r="S216" s="22">
        <v>500</v>
      </c>
      <c r="T216" s="108">
        <v>1</v>
      </c>
      <c r="U216" s="143">
        <v>43709.42</v>
      </c>
      <c r="V216" s="36" t="s">
        <v>752</v>
      </c>
      <c r="W216" s="142" t="s">
        <v>753</v>
      </c>
    </row>
    <row r="217" spans="1:23" s="162" customFormat="1" ht="42.75" customHeight="1" x14ac:dyDescent="0.2">
      <c r="A217" s="182">
        <v>164</v>
      </c>
      <c r="B217" s="40">
        <v>43794</v>
      </c>
      <c r="C217" s="105" t="s">
        <v>27</v>
      </c>
      <c r="D217" s="37">
        <v>9149</v>
      </c>
      <c r="E217" s="37" t="s">
        <v>754</v>
      </c>
      <c r="F217" s="27" t="s">
        <v>755</v>
      </c>
      <c r="G217" s="42" t="s">
        <v>98</v>
      </c>
      <c r="H217" s="37" t="s">
        <v>109</v>
      </c>
      <c r="I217" s="44" t="s">
        <v>36</v>
      </c>
      <c r="J217" s="105" t="s">
        <v>27</v>
      </c>
      <c r="K217" s="44" t="s">
        <v>36</v>
      </c>
      <c r="L217" s="47">
        <v>150</v>
      </c>
      <c r="M217" s="39" t="s">
        <v>70</v>
      </c>
      <c r="N217" s="143">
        <v>19707.16</v>
      </c>
      <c r="O217" s="40">
        <v>43794</v>
      </c>
      <c r="P217" s="46">
        <v>43819</v>
      </c>
      <c r="Q217" s="109">
        <f t="shared" si="11"/>
        <v>164.22633333333334</v>
      </c>
      <c r="R217" s="41" t="s">
        <v>35</v>
      </c>
      <c r="S217" s="22">
        <v>120</v>
      </c>
      <c r="T217" s="108">
        <v>1</v>
      </c>
      <c r="U217" s="143">
        <v>19707.16</v>
      </c>
      <c r="V217" s="36" t="s">
        <v>756</v>
      </c>
      <c r="W217" s="142" t="s">
        <v>757</v>
      </c>
    </row>
    <row r="218" spans="1:23" s="162" customFormat="1" ht="42.75" customHeight="1" x14ac:dyDescent="0.2">
      <c r="A218" s="182">
        <v>165</v>
      </c>
      <c r="B218" s="40">
        <v>43773</v>
      </c>
      <c r="C218" s="37" t="s">
        <v>158</v>
      </c>
      <c r="D218" s="37">
        <v>9244</v>
      </c>
      <c r="E218" s="43" t="s">
        <v>760</v>
      </c>
      <c r="F218" s="42" t="s">
        <v>761</v>
      </c>
      <c r="G218" s="39" t="s">
        <v>28</v>
      </c>
      <c r="H218" s="37" t="s">
        <v>109</v>
      </c>
      <c r="I218" s="42" t="s">
        <v>543</v>
      </c>
      <c r="J218" s="37" t="s">
        <v>158</v>
      </c>
      <c r="K218" s="42" t="s">
        <v>543</v>
      </c>
      <c r="L218" s="47">
        <v>150</v>
      </c>
      <c r="M218" s="39" t="s">
        <v>70</v>
      </c>
      <c r="N218" s="28">
        <v>19426.84</v>
      </c>
      <c r="O218" s="40">
        <v>43773</v>
      </c>
      <c r="P218" s="46">
        <v>43805</v>
      </c>
      <c r="Q218" s="109">
        <f t="shared" si="11"/>
        <v>318.47278688524591</v>
      </c>
      <c r="R218" s="41" t="s">
        <v>35</v>
      </c>
      <c r="S218" s="22">
        <v>61</v>
      </c>
      <c r="T218" s="108">
        <v>1</v>
      </c>
      <c r="U218" s="28">
        <v>19426.84</v>
      </c>
      <c r="V218" s="23" t="s">
        <v>762</v>
      </c>
      <c r="W218" s="23" t="s">
        <v>763</v>
      </c>
    </row>
    <row r="219" spans="1:23" s="162" customFormat="1" ht="42.75" customHeight="1" x14ac:dyDescent="0.2">
      <c r="A219" s="182">
        <v>166</v>
      </c>
      <c r="B219" s="40">
        <v>43773</v>
      </c>
      <c r="C219" s="37" t="s">
        <v>158</v>
      </c>
      <c r="D219" s="37">
        <v>9245</v>
      </c>
      <c r="E219" s="43" t="s">
        <v>764</v>
      </c>
      <c r="F219" s="42" t="s">
        <v>765</v>
      </c>
      <c r="G219" s="39" t="s">
        <v>28</v>
      </c>
      <c r="H219" s="37" t="s">
        <v>109</v>
      </c>
      <c r="I219" s="42" t="s">
        <v>543</v>
      </c>
      <c r="J219" s="37" t="s">
        <v>158</v>
      </c>
      <c r="K219" s="42" t="s">
        <v>543</v>
      </c>
      <c r="L219" s="47">
        <v>85</v>
      </c>
      <c r="M219" s="39" t="s">
        <v>70</v>
      </c>
      <c r="N219" s="28">
        <v>30917.51</v>
      </c>
      <c r="O219" s="40">
        <v>43773</v>
      </c>
      <c r="P219" s="46">
        <v>43798</v>
      </c>
      <c r="Q219" s="109">
        <f t="shared" si="11"/>
        <v>406.80934210526311</v>
      </c>
      <c r="R219" s="41" t="s">
        <v>35</v>
      </c>
      <c r="S219" s="22">
        <v>76</v>
      </c>
      <c r="T219" s="108">
        <v>1</v>
      </c>
      <c r="U219" s="28">
        <v>30917.51</v>
      </c>
      <c r="V219" s="23" t="s">
        <v>766</v>
      </c>
      <c r="W219" s="23" t="s">
        <v>767</v>
      </c>
    </row>
    <row r="220" spans="1:23" s="162" customFormat="1" ht="42.75" customHeight="1" x14ac:dyDescent="0.2">
      <c r="A220" s="182">
        <v>167</v>
      </c>
      <c r="B220" s="40">
        <v>43773</v>
      </c>
      <c r="C220" s="37" t="s">
        <v>158</v>
      </c>
      <c r="D220" s="37">
        <v>9246</v>
      </c>
      <c r="E220" s="43" t="s">
        <v>768</v>
      </c>
      <c r="F220" s="42" t="s">
        <v>769</v>
      </c>
      <c r="G220" s="39" t="s">
        <v>39</v>
      </c>
      <c r="H220" s="37" t="s">
        <v>109</v>
      </c>
      <c r="I220" s="42" t="s">
        <v>543</v>
      </c>
      <c r="J220" s="37" t="s">
        <v>158</v>
      </c>
      <c r="K220" s="42" t="s">
        <v>543</v>
      </c>
      <c r="L220" s="47">
        <v>750</v>
      </c>
      <c r="M220" s="39" t="s">
        <v>70</v>
      </c>
      <c r="N220" s="28">
        <v>509606.27</v>
      </c>
      <c r="O220" s="40">
        <v>43773</v>
      </c>
      <c r="P220" s="46">
        <v>43798</v>
      </c>
      <c r="Q220" s="109">
        <f t="shared" si="11"/>
        <v>868.15378194207835</v>
      </c>
      <c r="R220" s="41" t="s">
        <v>35</v>
      </c>
      <c r="S220" s="22">
        <v>587</v>
      </c>
      <c r="T220" s="108">
        <v>1</v>
      </c>
      <c r="U220" s="28">
        <v>509606.27</v>
      </c>
      <c r="V220" s="23" t="s">
        <v>770</v>
      </c>
      <c r="W220" s="23" t="s">
        <v>771</v>
      </c>
    </row>
    <row r="221" spans="1:23" s="162" customFormat="1" ht="42.75" customHeight="1" x14ac:dyDescent="0.2">
      <c r="A221" s="182">
        <v>168</v>
      </c>
      <c r="B221" s="40">
        <v>43773</v>
      </c>
      <c r="C221" s="37" t="s">
        <v>158</v>
      </c>
      <c r="D221" s="37">
        <v>9247</v>
      </c>
      <c r="E221" s="43" t="s">
        <v>772</v>
      </c>
      <c r="F221" s="42" t="s">
        <v>773</v>
      </c>
      <c r="G221" s="39" t="s">
        <v>28</v>
      </c>
      <c r="H221" s="37" t="s">
        <v>109</v>
      </c>
      <c r="I221" s="42" t="s">
        <v>31</v>
      </c>
      <c r="J221" s="37" t="s">
        <v>158</v>
      </c>
      <c r="K221" s="42" t="s">
        <v>31</v>
      </c>
      <c r="L221" s="47">
        <v>3500</v>
      </c>
      <c r="M221" s="39" t="s">
        <v>70</v>
      </c>
      <c r="N221" s="28">
        <v>170366.27</v>
      </c>
      <c r="O221" s="40">
        <v>43773</v>
      </c>
      <c r="P221" s="46">
        <v>43798</v>
      </c>
      <c r="Q221" s="109">
        <f t="shared" si="11"/>
        <v>170366.27</v>
      </c>
      <c r="R221" s="41" t="s">
        <v>30</v>
      </c>
      <c r="S221" s="22">
        <v>1</v>
      </c>
      <c r="T221" s="108">
        <v>1</v>
      </c>
      <c r="U221" s="28">
        <v>170366.27</v>
      </c>
      <c r="V221" s="23" t="s">
        <v>774</v>
      </c>
      <c r="W221" s="23" t="s">
        <v>775</v>
      </c>
    </row>
    <row r="222" spans="1:23" s="162" customFormat="1" ht="45" customHeight="1" x14ac:dyDescent="0.2">
      <c r="A222" s="187">
        <v>169</v>
      </c>
      <c r="B222" s="65">
        <v>43773</v>
      </c>
      <c r="C222" s="60" t="s">
        <v>158</v>
      </c>
      <c r="D222" s="60">
        <v>9248</v>
      </c>
      <c r="E222" s="72" t="s">
        <v>776</v>
      </c>
      <c r="F222" s="68" t="s">
        <v>777</v>
      </c>
      <c r="G222" s="64" t="s">
        <v>778</v>
      </c>
      <c r="H222" s="60" t="s">
        <v>109</v>
      </c>
      <c r="I222" s="68" t="s">
        <v>36</v>
      </c>
      <c r="J222" s="60" t="s">
        <v>158</v>
      </c>
      <c r="K222" s="68" t="s">
        <v>36</v>
      </c>
      <c r="L222" s="63">
        <v>450</v>
      </c>
      <c r="M222" s="64" t="s">
        <v>70</v>
      </c>
      <c r="N222" s="29">
        <v>760671.24</v>
      </c>
      <c r="O222" s="65">
        <v>43773</v>
      </c>
      <c r="P222" s="66">
        <v>43798</v>
      </c>
      <c r="Q222" s="173">
        <f t="shared" si="11"/>
        <v>1086.6732</v>
      </c>
      <c r="R222" s="69" t="s">
        <v>35</v>
      </c>
      <c r="S222" s="30">
        <v>700</v>
      </c>
      <c r="T222" s="174">
        <v>1</v>
      </c>
      <c r="U222" s="29">
        <v>760671.24</v>
      </c>
      <c r="V222" s="31" t="s">
        <v>779</v>
      </c>
      <c r="W222" s="31" t="s">
        <v>780</v>
      </c>
    </row>
    <row r="223" spans="1:23" ht="5.65" customHeight="1" x14ac:dyDescent="0.2">
      <c r="A223" s="184"/>
    </row>
    <row r="224" spans="1:23" ht="5.65" customHeight="1" x14ac:dyDescent="0.2">
      <c r="A224" s="184"/>
    </row>
    <row r="225" spans="1:1" ht="5.65" customHeight="1" x14ac:dyDescent="0.2">
      <c r="A225" s="184"/>
    </row>
    <row r="226" spans="1:1" ht="5.65" customHeight="1" x14ac:dyDescent="0.2">
      <c r="A226" s="184"/>
    </row>
    <row r="227" spans="1:1" ht="5.65" customHeight="1" x14ac:dyDescent="0.2">
      <c r="A227" s="184"/>
    </row>
    <row r="228" spans="1:1" ht="5.65" customHeight="1" x14ac:dyDescent="0.2">
      <c r="A228" s="184"/>
    </row>
    <row r="229" spans="1:1" ht="5.65" customHeight="1" x14ac:dyDescent="0.2">
      <c r="A229" s="184"/>
    </row>
    <row r="230" spans="1:1" ht="5.65" customHeight="1" x14ac:dyDescent="0.2">
      <c r="A230" s="184"/>
    </row>
  </sheetData>
  <mergeCells count="309">
    <mergeCell ref="W200:W203"/>
    <mergeCell ref="L200:L203"/>
    <mergeCell ref="N200:N203"/>
    <mergeCell ref="O200:O203"/>
    <mergeCell ref="P200:P203"/>
    <mergeCell ref="U200:U203"/>
    <mergeCell ref="V200:V203"/>
    <mergeCell ref="U189:U191"/>
    <mergeCell ref="V189:V191"/>
    <mergeCell ref="W189:W191"/>
    <mergeCell ref="A200:A203"/>
    <mergeCell ref="B200:B203"/>
    <mergeCell ref="D200:D203"/>
    <mergeCell ref="E200:E203"/>
    <mergeCell ref="H200:H203"/>
    <mergeCell ref="I200:I203"/>
    <mergeCell ref="K200:K203"/>
    <mergeCell ref="I189:I191"/>
    <mergeCell ref="K189:K191"/>
    <mergeCell ref="L189:L191"/>
    <mergeCell ref="N189:N191"/>
    <mergeCell ref="O189:O191"/>
    <mergeCell ref="P189:P191"/>
    <mergeCell ref="A158:W158"/>
    <mergeCell ref="A161:W161"/>
    <mergeCell ref="A176:W176"/>
    <mergeCell ref="A186:W186"/>
    <mergeCell ref="A189:A191"/>
    <mergeCell ref="B189:B191"/>
    <mergeCell ref="D189:D191"/>
    <mergeCell ref="E189:E191"/>
    <mergeCell ref="G189:G191"/>
    <mergeCell ref="H189:H191"/>
    <mergeCell ref="L126:L128"/>
    <mergeCell ref="O126:O128"/>
    <mergeCell ref="P126:P128"/>
    <mergeCell ref="V126:V128"/>
    <mergeCell ref="W126:W128"/>
    <mergeCell ref="A134:W134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234"/>
  <sheetViews>
    <sheetView tabSelected="1" zoomScale="60" zoomScaleNormal="60" workbookViewId="0">
      <selection activeCell="K9" sqref="K9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792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26"/>
      <c r="M8" s="26"/>
      <c r="N8" s="26"/>
      <c r="O8" s="26"/>
      <c r="P8" s="26"/>
      <c r="Q8" s="26"/>
      <c r="R8" s="26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25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ref="Q31:Q34" si="3">U31/S31</f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3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3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3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4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4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4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4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4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4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4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4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4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4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4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4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4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4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4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5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5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5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5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5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5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6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6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6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6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6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6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6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6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6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6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6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6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6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6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6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6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6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6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6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6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6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6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6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6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6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6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6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6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6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6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6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6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6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6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6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6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6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6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6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6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6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6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6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6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6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6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6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6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7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7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7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7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7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7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7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7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7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7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7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7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7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7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7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7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7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7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7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7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7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7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7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7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7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7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8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8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8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8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8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8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8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8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8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8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8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8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8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8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8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8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8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8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8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8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8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8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thickBot="1" x14ac:dyDescent="0.25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8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25.5" customHeight="1" thickBot="1" x14ac:dyDescent="0.25">
      <c r="A158" s="115" t="s">
        <v>552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7"/>
    </row>
    <row r="159" spans="1:23" s="176" customFormat="1" ht="76.5" customHeight="1" x14ac:dyDescent="0.2">
      <c r="A159" s="73">
        <v>114</v>
      </c>
      <c r="B159" s="120">
        <v>43689</v>
      </c>
      <c r="C159" s="177" t="s">
        <v>158</v>
      </c>
      <c r="D159" s="73">
        <v>9240</v>
      </c>
      <c r="E159" s="73" t="s">
        <v>553</v>
      </c>
      <c r="F159" s="62" t="s">
        <v>554</v>
      </c>
      <c r="G159" s="58" t="s">
        <v>555</v>
      </c>
      <c r="H159" s="51" t="s">
        <v>69</v>
      </c>
      <c r="I159" s="62" t="s">
        <v>43</v>
      </c>
      <c r="J159" s="177" t="s">
        <v>158</v>
      </c>
      <c r="K159" s="62" t="s">
        <v>43</v>
      </c>
      <c r="L159" s="57">
        <v>150</v>
      </c>
      <c r="M159" s="58" t="s">
        <v>70</v>
      </c>
      <c r="N159" s="124">
        <v>402963</v>
      </c>
      <c r="O159" s="120">
        <v>43689</v>
      </c>
      <c r="P159" s="164">
        <v>43729</v>
      </c>
      <c r="Q159" s="124">
        <f t="shared" ref="Q159:Q160" si="9">U159/S159</f>
        <v>440007.22</v>
      </c>
      <c r="R159" s="125" t="s">
        <v>556</v>
      </c>
      <c r="S159" s="35">
        <v>1</v>
      </c>
      <c r="T159" s="126">
        <v>1</v>
      </c>
      <c r="U159" s="71">
        <v>440007.22</v>
      </c>
      <c r="V159" s="127" t="s">
        <v>557</v>
      </c>
      <c r="W159" s="127" t="s">
        <v>558</v>
      </c>
    </row>
    <row r="160" spans="1:23" s="176" customFormat="1" ht="76.5" customHeight="1" thickBot="1" x14ac:dyDescent="0.25">
      <c r="A160" s="43">
        <v>115</v>
      </c>
      <c r="B160" s="106">
        <v>43689</v>
      </c>
      <c r="C160" s="105" t="str">
        <f>C159</f>
        <v>FISM</v>
      </c>
      <c r="D160" s="43">
        <v>9241</v>
      </c>
      <c r="E160" s="37" t="s">
        <v>559</v>
      </c>
      <c r="F160" s="44" t="s">
        <v>560</v>
      </c>
      <c r="G160" s="39" t="s">
        <v>28</v>
      </c>
      <c r="H160" s="37" t="s">
        <v>109</v>
      </c>
      <c r="I160" s="42" t="s">
        <v>43</v>
      </c>
      <c r="J160" s="105" t="str">
        <f>J159</f>
        <v>FISM</v>
      </c>
      <c r="K160" s="42" t="s">
        <v>43</v>
      </c>
      <c r="L160" s="47">
        <v>500</v>
      </c>
      <c r="M160" s="39" t="s">
        <v>70</v>
      </c>
      <c r="N160" s="109">
        <v>687788.78</v>
      </c>
      <c r="O160" s="106">
        <v>43689</v>
      </c>
      <c r="P160" s="145">
        <v>43729</v>
      </c>
      <c r="Q160" s="109">
        <f t="shared" si="9"/>
        <v>418.36300486618006</v>
      </c>
      <c r="R160" s="107" t="s">
        <v>556</v>
      </c>
      <c r="S160" s="22">
        <v>1644</v>
      </c>
      <c r="T160" s="108">
        <v>1</v>
      </c>
      <c r="U160" s="45">
        <v>687788.78</v>
      </c>
      <c r="V160" s="110" t="s">
        <v>561</v>
      </c>
      <c r="W160" s="110" t="s">
        <v>562</v>
      </c>
    </row>
    <row r="161" spans="1:23" ht="24" customHeight="1" thickBot="1" x14ac:dyDescent="0.25">
      <c r="A161" s="115" t="s">
        <v>563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7"/>
    </row>
    <row r="162" spans="1:23" ht="57.75" customHeight="1" x14ac:dyDescent="0.2">
      <c r="A162" s="128">
        <v>116</v>
      </c>
      <c r="B162" s="40">
        <v>43703</v>
      </c>
      <c r="C162" s="105" t="s">
        <v>27</v>
      </c>
      <c r="D162" s="37">
        <v>9102</v>
      </c>
      <c r="E162" s="37" t="s">
        <v>564</v>
      </c>
      <c r="F162" s="27" t="s">
        <v>565</v>
      </c>
      <c r="G162" s="42" t="s">
        <v>98</v>
      </c>
      <c r="H162" s="37" t="s">
        <v>109</v>
      </c>
      <c r="I162" s="44" t="s">
        <v>33</v>
      </c>
      <c r="J162" s="105" t="s">
        <v>27</v>
      </c>
      <c r="K162" s="44" t="s">
        <v>33</v>
      </c>
      <c r="L162" s="47">
        <v>2500</v>
      </c>
      <c r="M162" s="39" t="s">
        <v>70</v>
      </c>
      <c r="N162" s="143">
        <v>197107.20000000001</v>
      </c>
      <c r="O162" s="40">
        <v>43703</v>
      </c>
      <c r="P162" s="46">
        <v>43736</v>
      </c>
      <c r="Q162" s="109">
        <f t="shared" ref="Q162:Q175" si="10">U162/S162</f>
        <v>107.12347826086958</v>
      </c>
      <c r="R162" s="41" t="s">
        <v>32</v>
      </c>
      <c r="S162" s="22">
        <v>1840</v>
      </c>
      <c r="T162" s="108">
        <v>1</v>
      </c>
      <c r="U162" s="143">
        <v>197107.20000000001</v>
      </c>
      <c r="V162" s="36" t="s">
        <v>566</v>
      </c>
      <c r="W162" s="142" t="s">
        <v>567</v>
      </c>
    </row>
    <row r="163" spans="1:23" ht="57.75" customHeight="1" x14ac:dyDescent="0.2">
      <c r="A163" s="43">
        <v>117</v>
      </c>
      <c r="B163" s="40">
        <v>43703</v>
      </c>
      <c r="C163" s="105" t="s">
        <v>27</v>
      </c>
      <c r="D163" s="37">
        <v>9103</v>
      </c>
      <c r="E163" s="37" t="s">
        <v>568</v>
      </c>
      <c r="F163" s="27" t="s">
        <v>569</v>
      </c>
      <c r="G163" s="42" t="s">
        <v>98</v>
      </c>
      <c r="H163" s="37" t="s">
        <v>109</v>
      </c>
      <c r="I163" s="44" t="s">
        <v>33</v>
      </c>
      <c r="J163" s="105" t="s">
        <v>27</v>
      </c>
      <c r="K163" s="44" t="s">
        <v>33</v>
      </c>
      <c r="L163" s="47">
        <v>2500</v>
      </c>
      <c r="M163" s="39" t="s">
        <v>70</v>
      </c>
      <c r="N163" s="143">
        <v>244376</v>
      </c>
      <c r="O163" s="40">
        <v>43703</v>
      </c>
      <c r="P163" s="46">
        <v>43736</v>
      </c>
      <c r="Q163" s="109">
        <f t="shared" si="10"/>
        <v>203.64666666666668</v>
      </c>
      <c r="R163" s="41" t="s">
        <v>556</v>
      </c>
      <c r="S163" s="22">
        <v>1200</v>
      </c>
      <c r="T163" s="108">
        <v>1</v>
      </c>
      <c r="U163" s="143">
        <v>244376</v>
      </c>
      <c r="V163" s="36" t="s">
        <v>570</v>
      </c>
      <c r="W163" s="142" t="s">
        <v>571</v>
      </c>
    </row>
    <row r="164" spans="1:23" ht="57.75" customHeight="1" x14ac:dyDescent="0.2">
      <c r="A164" s="43">
        <v>118</v>
      </c>
      <c r="B164" s="40">
        <v>43703</v>
      </c>
      <c r="C164" s="105" t="s">
        <v>27</v>
      </c>
      <c r="D164" s="37">
        <v>9104</v>
      </c>
      <c r="E164" s="37" t="s">
        <v>572</v>
      </c>
      <c r="F164" s="27" t="s">
        <v>573</v>
      </c>
      <c r="G164" s="42" t="s">
        <v>98</v>
      </c>
      <c r="H164" s="37" t="s">
        <v>69</v>
      </c>
      <c r="I164" s="44" t="s">
        <v>75</v>
      </c>
      <c r="J164" s="105" t="s">
        <v>27</v>
      </c>
      <c r="K164" s="44" t="s">
        <v>75</v>
      </c>
      <c r="L164" s="47">
        <v>350</v>
      </c>
      <c r="M164" s="39" t="s">
        <v>70</v>
      </c>
      <c r="N164" s="143">
        <v>82502</v>
      </c>
      <c r="O164" s="40">
        <v>43703</v>
      </c>
      <c r="P164" s="46">
        <v>43736</v>
      </c>
      <c r="Q164" s="109">
        <f t="shared" si="10"/>
        <v>86.844210526315791</v>
      </c>
      <c r="R164" s="41" t="s">
        <v>32</v>
      </c>
      <c r="S164" s="22">
        <v>950</v>
      </c>
      <c r="T164" s="108">
        <v>1</v>
      </c>
      <c r="U164" s="143">
        <v>82502</v>
      </c>
      <c r="V164" s="36" t="s">
        <v>574</v>
      </c>
      <c r="W164" s="142" t="s">
        <v>575</v>
      </c>
    </row>
    <row r="165" spans="1:23" ht="57.75" customHeight="1" x14ac:dyDescent="0.2">
      <c r="A165" s="43">
        <v>119</v>
      </c>
      <c r="B165" s="40">
        <v>43692</v>
      </c>
      <c r="C165" s="105" t="s">
        <v>27</v>
      </c>
      <c r="D165" s="37">
        <v>9105</v>
      </c>
      <c r="E165" s="37" t="s">
        <v>576</v>
      </c>
      <c r="F165" s="27" t="s">
        <v>577</v>
      </c>
      <c r="G165" s="42" t="s">
        <v>98</v>
      </c>
      <c r="H165" s="37" t="s">
        <v>71</v>
      </c>
      <c r="I165" s="44" t="s">
        <v>31</v>
      </c>
      <c r="J165" s="105" t="s">
        <v>27</v>
      </c>
      <c r="K165" s="44" t="s">
        <v>31</v>
      </c>
      <c r="L165" s="47">
        <v>175</v>
      </c>
      <c r="M165" s="39" t="s">
        <v>70</v>
      </c>
      <c r="N165" s="143">
        <v>96409</v>
      </c>
      <c r="O165" s="40">
        <v>43692</v>
      </c>
      <c r="P165" s="46">
        <v>43763</v>
      </c>
      <c r="Q165" s="109">
        <f t="shared" si="10"/>
        <v>124.5594315245478</v>
      </c>
      <c r="R165" s="41" t="s">
        <v>32</v>
      </c>
      <c r="S165" s="22">
        <v>774</v>
      </c>
      <c r="T165" s="108">
        <v>1</v>
      </c>
      <c r="U165" s="143">
        <v>96409</v>
      </c>
      <c r="V165" s="36" t="s">
        <v>578</v>
      </c>
      <c r="W165" s="142" t="s">
        <v>579</v>
      </c>
    </row>
    <row r="166" spans="1:23" ht="57.75" customHeight="1" x14ac:dyDescent="0.2">
      <c r="A166" s="43">
        <v>120</v>
      </c>
      <c r="B166" s="40">
        <v>43711</v>
      </c>
      <c r="C166" s="105" t="s">
        <v>27</v>
      </c>
      <c r="D166" s="37">
        <v>9106</v>
      </c>
      <c r="E166" s="37" t="s">
        <v>580</v>
      </c>
      <c r="F166" s="61" t="s">
        <v>581</v>
      </c>
      <c r="G166" s="42" t="s">
        <v>98</v>
      </c>
      <c r="H166" s="37" t="s">
        <v>69</v>
      </c>
      <c r="I166" s="44" t="s">
        <v>75</v>
      </c>
      <c r="J166" s="105" t="s">
        <v>27</v>
      </c>
      <c r="K166" s="44" t="s">
        <v>75</v>
      </c>
      <c r="L166" s="47">
        <v>2500</v>
      </c>
      <c r="M166" s="39" t="s">
        <v>70</v>
      </c>
      <c r="N166" s="143">
        <v>31710.68</v>
      </c>
      <c r="O166" s="40">
        <v>43711</v>
      </c>
      <c r="P166" s="46">
        <v>43715</v>
      </c>
      <c r="Q166" s="109">
        <f t="shared" si="10"/>
        <v>70.468177777777782</v>
      </c>
      <c r="R166" s="41" t="s">
        <v>35</v>
      </c>
      <c r="S166" s="22">
        <v>450</v>
      </c>
      <c r="T166" s="108">
        <v>1</v>
      </c>
      <c r="U166" s="143">
        <v>31710.68</v>
      </c>
      <c r="V166" s="36" t="s">
        <v>582</v>
      </c>
      <c r="W166" s="142" t="s">
        <v>583</v>
      </c>
    </row>
    <row r="167" spans="1:23" ht="57.75" customHeight="1" x14ac:dyDescent="0.2">
      <c r="A167" s="43">
        <v>121</v>
      </c>
      <c r="B167" s="40">
        <v>43710</v>
      </c>
      <c r="C167" s="105" t="s">
        <v>27</v>
      </c>
      <c r="D167" s="37">
        <v>9107</v>
      </c>
      <c r="E167" s="37" t="s">
        <v>584</v>
      </c>
      <c r="F167" s="27" t="s">
        <v>585</v>
      </c>
      <c r="G167" s="42" t="s">
        <v>98</v>
      </c>
      <c r="H167" s="37" t="s">
        <v>109</v>
      </c>
      <c r="I167" s="44" t="s">
        <v>586</v>
      </c>
      <c r="J167" s="105" t="s">
        <v>27</v>
      </c>
      <c r="K167" s="44" t="s">
        <v>586</v>
      </c>
      <c r="L167" s="47">
        <v>450</v>
      </c>
      <c r="M167" s="39" t="s">
        <v>70</v>
      </c>
      <c r="N167" s="143">
        <v>299099.36</v>
      </c>
      <c r="O167" s="40">
        <v>43710</v>
      </c>
      <c r="P167" s="46">
        <v>43806</v>
      </c>
      <c r="Q167" s="109">
        <f t="shared" si="10"/>
        <v>80.01588014981273</v>
      </c>
      <c r="R167" s="41" t="s">
        <v>32</v>
      </c>
      <c r="S167" s="22">
        <v>3738</v>
      </c>
      <c r="T167" s="108">
        <v>1</v>
      </c>
      <c r="U167" s="143">
        <v>299099.36</v>
      </c>
      <c r="V167" s="36" t="s">
        <v>587</v>
      </c>
      <c r="W167" s="142" t="s">
        <v>588</v>
      </c>
    </row>
    <row r="168" spans="1:23" ht="57.75" customHeight="1" x14ac:dyDescent="0.2">
      <c r="A168" s="43">
        <v>122</v>
      </c>
      <c r="B168" s="40">
        <v>43714</v>
      </c>
      <c r="C168" s="105" t="s">
        <v>27</v>
      </c>
      <c r="D168" s="37">
        <v>9108</v>
      </c>
      <c r="E168" s="37" t="s">
        <v>589</v>
      </c>
      <c r="F168" s="27" t="s">
        <v>590</v>
      </c>
      <c r="G168" s="42" t="s">
        <v>98</v>
      </c>
      <c r="H168" s="37" t="s">
        <v>109</v>
      </c>
      <c r="I168" s="44" t="s">
        <v>33</v>
      </c>
      <c r="J168" s="105" t="s">
        <v>27</v>
      </c>
      <c r="K168" s="44" t="s">
        <v>33</v>
      </c>
      <c r="L168" s="47">
        <v>2500</v>
      </c>
      <c r="M168" s="39" t="s">
        <v>70</v>
      </c>
      <c r="N168" s="143">
        <v>21112</v>
      </c>
      <c r="O168" s="40">
        <v>43714</v>
      </c>
      <c r="P168" s="46" t="s">
        <v>591</v>
      </c>
      <c r="Q168" s="109">
        <f t="shared" si="10"/>
        <v>255.90303030303031</v>
      </c>
      <c r="R168" s="41" t="s">
        <v>32</v>
      </c>
      <c r="S168" s="22">
        <v>82.5</v>
      </c>
      <c r="T168" s="108">
        <v>1</v>
      </c>
      <c r="U168" s="143">
        <v>21112</v>
      </c>
      <c r="V168" s="36" t="s">
        <v>592</v>
      </c>
      <c r="W168" s="142" t="s">
        <v>593</v>
      </c>
    </row>
    <row r="169" spans="1:23" ht="57.75" customHeight="1" x14ac:dyDescent="0.2">
      <c r="A169" s="43">
        <v>123</v>
      </c>
      <c r="B169" s="40">
        <v>43714</v>
      </c>
      <c r="C169" s="105" t="s">
        <v>27</v>
      </c>
      <c r="D169" s="37">
        <v>9109</v>
      </c>
      <c r="E169" s="37" t="s">
        <v>594</v>
      </c>
      <c r="F169" s="27" t="s">
        <v>595</v>
      </c>
      <c r="G169" s="42" t="s">
        <v>98</v>
      </c>
      <c r="H169" s="37" t="s">
        <v>109</v>
      </c>
      <c r="I169" s="44" t="s">
        <v>33</v>
      </c>
      <c r="J169" s="105" t="s">
        <v>27</v>
      </c>
      <c r="K169" s="44" t="s">
        <v>33</v>
      </c>
      <c r="L169" s="47">
        <v>2500</v>
      </c>
      <c r="M169" s="39" t="s">
        <v>70</v>
      </c>
      <c r="N169" s="143">
        <v>25520</v>
      </c>
      <c r="O169" s="40">
        <v>43714</v>
      </c>
      <c r="P169" s="46">
        <v>43722</v>
      </c>
      <c r="Q169" s="109">
        <f t="shared" si="10"/>
        <v>283.55555555555554</v>
      </c>
      <c r="R169" s="41" t="s">
        <v>32</v>
      </c>
      <c r="S169" s="22">
        <v>90</v>
      </c>
      <c r="T169" s="108">
        <v>1</v>
      </c>
      <c r="U169" s="143">
        <v>25520</v>
      </c>
      <c r="V169" s="36" t="s">
        <v>596</v>
      </c>
      <c r="W169" s="142" t="s">
        <v>597</v>
      </c>
    </row>
    <row r="170" spans="1:23" ht="57.75" customHeight="1" x14ac:dyDescent="0.2">
      <c r="A170" s="43">
        <v>124</v>
      </c>
      <c r="B170" s="40">
        <v>43721</v>
      </c>
      <c r="C170" s="105" t="s">
        <v>27</v>
      </c>
      <c r="D170" s="37">
        <v>9110</v>
      </c>
      <c r="E170" s="37" t="s">
        <v>598</v>
      </c>
      <c r="F170" s="27" t="s">
        <v>599</v>
      </c>
      <c r="G170" s="42" t="s">
        <v>98</v>
      </c>
      <c r="H170" s="37" t="s">
        <v>69</v>
      </c>
      <c r="I170" s="44" t="s">
        <v>31</v>
      </c>
      <c r="J170" s="105" t="s">
        <v>27</v>
      </c>
      <c r="K170" s="44" t="s">
        <v>31</v>
      </c>
      <c r="L170" s="47">
        <v>250</v>
      </c>
      <c r="M170" s="39" t="s">
        <v>70</v>
      </c>
      <c r="N170" s="143">
        <v>229687.55</v>
      </c>
      <c r="O170" s="40">
        <v>43721</v>
      </c>
      <c r="P170" s="46">
        <v>43769</v>
      </c>
      <c r="Q170" s="109">
        <f t="shared" si="10"/>
        <v>132.00433908045977</v>
      </c>
      <c r="R170" s="41" t="s">
        <v>32</v>
      </c>
      <c r="S170" s="22">
        <v>1740</v>
      </c>
      <c r="T170" s="108">
        <v>1</v>
      </c>
      <c r="U170" s="143">
        <v>229687.55</v>
      </c>
      <c r="V170" s="36" t="s">
        <v>600</v>
      </c>
      <c r="W170" s="142" t="s">
        <v>601</v>
      </c>
    </row>
    <row r="171" spans="1:23" ht="57.75" customHeight="1" x14ac:dyDescent="0.2">
      <c r="A171" s="43">
        <v>125</v>
      </c>
      <c r="B171" s="40">
        <v>43724</v>
      </c>
      <c r="C171" s="105" t="s">
        <v>27</v>
      </c>
      <c r="D171" s="37">
        <v>9111</v>
      </c>
      <c r="E171" s="37" t="s">
        <v>602</v>
      </c>
      <c r="F171" s="27" t="s">
        <v>603</v>
      </c>
      <c r="G171" s="42" t="s">
        <v>98</v>
      </c>
      <c r="H171" s="37" t="s">
        <v>69</v>
      </c>
      <c r="I171" s="44" t="s">
        <v>31</v>
      </c>
      <c r="J171" s="105" t="s">
        <v>27</v>
      </c>
      <c r="K171" s="44" t="s">
        <v>31</v>
      </c>
      <c r="L171" s="47">
        <v>60</v>
      </c>
      <c r="M171" s="39" t="s">
        <v>70</v>
      </c>
      <c r="N171" s="143">
        <v>64669.75</v>
      </c>
      <c r="O171" s="40">
        <v>43724</v>
      </c>
      <c r="P171" s="46">
        <v>43735</v>
      </c>
      <c r="Q171" s="109">
        <f t="shared" si="10"/>
        <v>137.01218220338984</v>
      </c>
      <c r="R171" s="41" t="s">
        <v>32</v>
      </c>
      <c r="S171" s="22">
        <v>472</v>
      </c>
      <c r="T171" s="108">
        <v>1</v>
      </c>
      <c r="U171" s="143">
        <v>64669.75</v>
      </c>
      <c r="V171" s="36" t="s">
        <v>604</v>
      </c>
      <c r="W171" s="142" t="s">
        <v>605</v>
      </c>
    </row>
    <row r="172" spans="1:23" ht="57.75" customHeight="1" x14ac:dyDescent="0.2">
      <c r="A172" s="43">
        <v>126</v>
      </c>
      <c r="B172" s="40">
        <v>43727</v>
      </c>
      <c r="C172" s="105" t="s">
        <v>27</v>
      </c>
      <c r="D172" s="37">
        <v>9112</v>
      </c>
      <c r="E172" s="37" t="s">
        <v>606</v>
      </c>
      <c r="F172" s="27" t="s">
        <v>607</v>
      </c>
      <c r="G172" s="42" t="s">
        <v>98</v>
      </c>
      <c r="H172" s="37" t="s">
        <v>109</v>
      </c>
      <c r="I172" s="44" t="s">
        <v>31</v>
      </c>
      <c r="J172" s="105" t="s">
        <v>27</v>
      </c>
      <c r="K172" s="44" t="s">
        <v>31</v>
      </c>
      <c r="L172" s="47">
        <v>250</v>
      </c>
      <c r="M172" s="39" t="s">
        <v>70</v>
      </c>
      <c r="N172" s="143">
        <v>259685.92</v>
      </c>
      <c r="O172" s="40">
        <v>43727</v>
      </c>
      <c r="P172" s="46">
        <v>43769</v>
      </c>
      <c r="Q172" s="109">
        <f t="shared" si="10"/>
        <v>112.71090277777779</v>
      </c>
      <c r="R172" s="41" t="s">
        <v>32</v>
      </c>
      <c r="S172" s="22">
        <v>2304</v>
      </c>
      <c r="T172" s="108">
        <v>1</v>
      </c>
      <c r="U172" s="143">
        <v>259685.92</v>
      </c>
      <c r="V172" s="36" t="s">
        <v>608</v>
      </c>
      <c r="W172" s="142" t="s">
        <v>609</v>
      </c>
    </row>
    <row r="173" spans="1:23" ht="57.75" customHeight="1" x14ac:dyDescent="0.2">
      <c r="A173" s="43">
        <v>127</v>
      </c>
      <c r="B173" s="40">
        <v>43732</v>
      </c>
      <c r="C173" s="105" t="s">
        <v>27</v>
      </c>
      <c r="D173" s="37">
        <v>9113</v>
      </c>
      <c r="E173" s="37" t="s">
        <v>610</v>
      </c>
      <c r="F173" s="27" t="s">
        <v>611</v>
      </c>
      <c r="G173" s="42" t="s">
        <v>98</v>
      </c>
      <c r="H173" s="37" t="s">
        <v>71</v>
      </c>
      <c r="I173" s="44" t="s">
        <v>34</v>
      </c>
      <c r="J173" s="105" t="s">
        <v>27</v>
      </c>
      <c r="K173" s="44" t="s">
        <v>34</v>
      </c>
      <c r="L173" s="47">
        <v>85</v>
      </c>
      <c r="M173" s="39" t="s">
        <v>70</v>
      </c>
      <c r="N173" s="143">
        <v>47760.68</v>
      </c>
      <c r="O173" s="40">
        <v>43732</v>
      </c>
      <c r="P173" s="46">
        <v>43750</v>
      </c>
      <c r="Q173" s="109">
        <f t="shared" si="10"/>
        <v>115.47553191489361</v>
      </c>
      <c r="R173" s="41" t="s">
        <v>32</v>
      </c>
      <c r="S173" s="22">
        <v>413.6</v>
      </c>
      <c r="T173" s="108">
        <v>1</v>
      </c>
      <c r="U173" s="143">
        <v>47760.68</v>
      </c>
      <c r="V173" s="36" t="s">
        <v>612</v>
      </c>
      <c r="W173" s="142" t="s">
        <v>613</v>
      </c>
    </row>
    <row r="174" spans="1:23" ht="57.75" customHeight="1" x14ac:dyDescent="0.2">
      <c r="A174" s="43">
        <v>128</v>
      </c>
      <c r="B174" s="40">
        <v>43732</v>
      </c>
      <c r="C174" s="105" t="s">
        <v>27</v>
      </c>
      <c r="D174" s="37">
        <v>9114</v>
      </c>
      <c r="E174" s="37" t="s">
        <v>614</v>
      </c>
      <c r="F174" s="27" t="s">
        <v>615</v>
      </c>
      <c r="G174" s="42" t="s">
        <v>98</v>
      </c>
      <c r="H174" s="37" t="s">
        <v>71</v>
      </c>
      <c r="I174" s="44" t="s">
        <v>34</v>
      </c>
      <c r="J174" s="105" t="s">
        <v>27</v>
      </c>
      <c r="K174" s="44" t="s">
        <v>34</v>
      </c>
      <c r="L174" s="47">
        <v>150</v>
      </c>
      <c r="M174" s="39" t="s">
        <v>70</v>
      </c>
      <c r="N174" s="143">
        <v>58970.93</v>
      </c>
      <c r="O174" s="40">
        <v>43732</v>
      </c>
      <c r="P174" s="46">
        <v>43764</v>
      </c>
      <c r="Q174" s="109">
        <f t="shared" si="10"/>
        <v>96.460178293939634</v>
      </c>
      <c r="R174" s="41" t="s">
        <v>32</v>
      </c>
      <c r="S174" s="22">
        <v>611.35</v>
      </c>
      <c r="T174" s="108">
        <v>1</v>
      </c>
      <c r="U174" s="143">
        <v>58970.93</v>
      </c>
      <c r="V174" s="36" t="s">
        <v>616</v>
      </c>
      <c r="W174" s="142" t="s">
        <v>617</v>
      </c>
    </row>
    <row r="175" spans="1:23" ht="57.75" customHeight="1" thickBot="1" x14ac:dyDescent="0.25">
      <c r="A175" s="43">
        <v>129</v>
      </c>
      <c r="B175" s="40">
        <v>43730</v>
      </c>
      <c r="C175" s="105" t="s">
        <v>27</v>
      </c>
      <c r="D175" s="37">
        <v>9115</v>
      </c>
      <c r="E175" s="37" t="s">
        <v>618</v>
      </c>
      <c r="F175" s="27" t="s">
        <v>619</v>
      </c>
      <c r="G175" s="42" t="s">
        <v>98</v>
      </c>
      <c r="H175" s="37" t="s">
        <v>109</v>
      </c>
      <c r="I175" s="44" t="s">
        <v>36</v>
      </c>
      <c r="J175" s="105" t="s">
        <v>27</v>
      </c>
      <c r="K175" s="44" t="s">
        <v>36</v>
      </c>
      <c r="L175" s="47">
        <v>850</v>
      </c>
      <c r="M175" s="39" t="s">
        <v>70</v>
      </c>
      <c r="N175" s="143">
        <v>74987.039999999994</v>
      </c>
      <c r="O175" s="40">
        <v>43730</v>
      </c>
      <c r="P175" s="46">
        <v>43769</v>
      </c>
      <c r="Q175" s="109">
        <f t="shared" si="10"/>
        <v>91.336224116930566</v>
      </c>
      <c r="R175" s="41" t="s">
        <v>32</v>
      </c>
      <c r="S175" s="22">
        <v>821</v>
      </c>
      <c r="T175" s="108">
        <v>1</v>
      </c>
      <c r="U175" s="143">
        <v>74987.039999999994</v>
      </c>
      <c r="V175" s="36" t="s">
        <v>620</v>
      </c>
      <c r="W175" s="142" t="s">
        <v>621</v>
      </c>
    </row>
    <row r="176" spans="1:23" ht="24" customHeight="1" thickBot="1" x14ac:dyDescent="0.25">
      <c r="A176" s="115" t="s">
        <v>622</v>
      </c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7"/>
    </row>
    <row r="177" spans="1:23" ht="52.5" customHeight="1" x14ac:dyDescent="0.2">
      <c r="A177" s="128">
        <v>130</v>
      </c>
      <c r="B177" s="40">
        <v>43730</v>
      </c>
      <c r="C177" s="105" t="s">
        <v>27</v>
      </c>
      <c r="D177" s="37">
        <v>9116</v>
      </c>
      <c r="E177" s="37" t="s">
        <v>623</v>
      </c>
      <c r="F177" s="27" t="s">
        <v>624</v>
      </c>
      <c r="G177" s="42" t="s">
        <v>98</v>
      </c>
      <c r="H177" s="37" t="s">
        <v>109</v>
      </c>
      <c r="I177" s="44" t="s">
        <v>33</v>
      </c>
      <c r="J177" s="105" t="s">
        <v>27</v>
      </c>
      <c r="K177" s="44" t="s">
        <v>33</v>
      </c>
      <c r="L177" s="47">
        <v>850</v>
      </c>
      <c r="M177" s="39" t="s">
        <v>70</v>
      </c>
      <c r="N177" s="143">
        <v>26838.2</v>
      </c>
      <c r="O177" s="40">
        <v>43730</v>
      </c>
      <c r="P177" s="46">
        <v>43769</v>
      </c>
      <c r="Q177" s="109">
        <f t="shared" ref="Q177:Q184" si="11">U177/S177</f>
        <v>32.68964677222899</v>
      </c>
      <c r="R177" s="41" t="s">
        <v>32</v>
      </c>
      <c r="S177" s="22">
        <v>821</v>
      </c>
      <c r="T177" s="108">
        <v>1</v>
      </c>
      <c r="U177" s="143">
        <v>26838.2</v>
      </c>
      <c r="V177" s="36" t="s">
        <v>620</v>
      </c>
      <c r="W177" s="142" t="s">
        <v>621</v>
      </c>
    </row>
    <row r="178" spans="1:23" ht="52.5" customHeight="1" x14ac:dyDescent="0.2">
      <c r="A178" s="43">
        <v>131</v>
      </c>
      <c r="B178" s="40">
        <v>43745</v>
      </c>
      <c r="C178" s="105" t="s">
        <v>27</v>
      </c>
      <c r="D178" s="37">
        <v>9119</v>
      </c>
      <c r="E178" s="37" t="s">
        <v>625</v>
      </c>
      <c r="F178" s="27" t="s">
        <v>626</v>
      </c>
      <c r="G178" s="42" t="s">
        <v>98</v>
      </c>
      <c r="H178" s="37" t="s">
        <v>109</v>
      </c>
      <c r="I178" s="44" t="s">
        <v>31</v>
      </c>
      <c r="J178" s="105" t="s">
        <v>27</v>
      </c>
      <c r="K178" s="44" t="s">
        <v>31</v>
      </c>
      <c r="L178" s="47">
        <v>650</v>
      </c>
      <c r="M178" s="39" t="s">
        <v>70</v>
      </c>
      <c r="N178" s="143">
        <v>112392.6</v>
      </c>
      <c r="O178" s="40">
        <v>43745</v>
      </c>
      <c r="P178" s="46">
        <v>43784</v>
      </c>
      <c r="Q178" s="109">
        <f t="shared" si="11"/>
        <v>195.12604166666668</v>
      </c>
      <c r="R178" s="41" t="s">
        <v>32</v>
      </c>
      <c r="S178" s="22">
        <v>576</v>
      </c>
      <c r="T178" s="108">
        <v>1</v>
      </c>
      <c r="U178" s="143">
        <v>112392.6</v>
      </c>
      <c r="V178" s="36" t="s">
        <v>608</v>
      </c>
      <c r="W178" s="142" t="s">
        <v>609</v>
      </c>
    </row>
    <row r="179" spans="1:23" ht="52.5" customHeight="1" x14ac:dyDescent="0.2">
      <c r="A179" s="43">
        <v>132</v>
      </c>
      <c r="B179" s="40">
        <v>43753</v>
      </c>
      <c r="C179" s="105" t="s">
        <v>27</v>
      </c>
      <c r="D179" s="37">
        <v>9120</v>
      </c>
      <c r="E179" s="37" t="s">
        <v>627</v>
      </c>
      <c r="F179" s="27" t="s">
        <v>628</v>
      </c>
      <c r="G179" s="42" t="s">
        <v>98</v>
      </c>
      <c r="H179" s="37" t="s">
        <v>69</v>
      </c>
      <c r="I179" s="44" t="s">
        <v>31</v>
      </c>
      <c r="J179" s="105" t="s">
        <v>27</v>
      </c>
      <c r="K179" s="44" t="s">
        <v>31</v>
      </c>
      <c r="L179" s="47">
        <v>250</v>
      </c>
      <c r="M179" s="39" t="s">
        <v>70</v>
      </c>
      <c r="N179" s="143">
        <v>64263.44</v>
      </c>
      <c r="O179" s="40">
        <v>43753</v>
      </c>
      <c r="P179" s="46">
        <v>43777</v>
      </c>
      <c r="Q179" s="109">
        <f t="shared" si="11"/>
        <v>2040.1092063492065</v>
      </c>
      <c r="R179" s="41" t="s">
        <v>32</v>
      </c>
      <c r="S179" s="22">
        <v>31.5</v>
      </c>
      <c r="T179" s="108">
        <v>1</v>
      </c>
      <c r="U179" s="143">
        <v>64263.44</v>
      </c>
      <c r="V179" s="36" t="s">
        <v>620</v>
      </c>
      <c r="W179" s="142" t="s">
        <v>621</v>
      </c>
    </row>
    <row r="180" spans="1:23" ht="52.5" customHeight="1" x14ac:dyDescent="0.2">
      <c r="A180" s="43">
        <v>133</v>
      </c>
      <c r="B180" s="40">
        <v>43745</v>
      </c>
      <c r="C180" s="105" t="s">
        <v>27</v>
      </c>
      <c r="D180" s="37">
        <v>9121</v>
      </c>
      <c r="E180" s="37" t="s">
        <v>629</v>
      </c>
      <c r="F180" s="27" t="s">
        <v>630</v>
      </c>
      <c r="G180" s="42" t="s">
        <v>98</v>
      </c>
      <c r="H180" s="37" t="s">
        <v>69</v>
      </c>
      <c r="I180" s="44" t="s">
        <v>34</v>
      </c>
      <c r="J180" s="105" t="s">
        <v>27</v>
      </c>
      <c r="K180" s="44" t="s">
        <v>34</v>
      </c>
      <c r="L180" s="47">
        <v>550</v>
      </c>
      <c r="M180" s="39" t="s">
        <v>70</v>
      </c>
      <c r="N180" s="143">
        <v>17650.560000000001</v>
      </c>
      <c r="O180" s="40">
        <v>43745</v>
      </c>
      <c r="P180" s="46">
        <v>43769</v>
      </c>
      <c r="Q180" s="109">
        <f t="shared" si="11"/>
        <v>96.330076952464125</v>
      </c>
      <c r="R180" s="41" t="s">
        <v>32</v>
      </c>
      <c r="S180" s="22">
        <v>183.23</v>
      </c>
      <c r="T180" s="108">
        <v>1</v>
      </c>
      <c r="U180" s="143">
        <v>17650.560000000001</v>
      </c>
      <c r="V180" s="36" t="s">
        <v>631</v>
      </c>
      <c r="W180" s="142" t="s">
        <v>632</v>
      </c>
    </row>
    <row r="181" spans="1:23" ht="52.5" customHeight="1" x14ac:dyDescent="0.2">
      <c r="A181" s="43">
        <v>134</v>
      </c>
      <c r="B181" s="40">
        <v>43752</v>
      </c>
      <c r="C181" s="105" t="s">
        <v>27</v>
      </c>
      <c r="D181" s="37">
        <v>9122</v>
      </c>
      <c r="E181" s="37" t="s">
        <v>633</v>
      </c>
      <c r="F181" s="27" t="s">
        <v>634</v>
      </c>
      <c r="G181" s="42" t="s">
        <v>98</v>
      </c>
      <c r="H181" s="37" t="s">
        <v>109</v>
      </c>
      <c r="I181" s="44" t="s">
        <v>46</v>
      </c>
      <c r="J181" s="105" t="s">
        <v>27</v>
      </c>
      <c r="K181" s="44" t="s">
        <v>46</v>
      </c>
      <c r="L181" s="47">
        <v>1500</v>
      </c>
      <c r="M181" s="39" t="s">
        <v>70</v>
      </c>
      <c r="N181" s="143">
        <v>2185.54</v>
      </c>
      <c r="O181" s="40">
        <v>43752</v>
      </c>
      <c r="P181" s="46">
        <v>43809</v>
      </c>
      <c r="Q181" s="109">
        <f t="shared" si="11"/>
        <v>1.4340813648293964</v>
      </c>
      <c r="R181" s="41" t="s">
        <v>32</v>
      </c>
      <c r="S181" s="22">
        <v>1524</v>
      </c>
      <c r="T181" s="108">
        <v>1</v>
      </c>
      <c r="U181" s="143">
        <v>2185.54</v>
      </c>
      <c r="V181" s="36" t="s">
        <v>635</v>
      </c>
      <c r="W181" s="142" t="s">
        <v>636</v>
      </c>
    </row>
    <row r="182" spans="1:23" ht="52.5" customHeight="1" x14ac:dyDescent="0.2">
      <c r="A182" s="43">
        <v>135</v>
      </c>
      <c r="B182" s="40">
        <v>43754</v>
      </c>
      <c r="C182" s="105" t="s">
        <v>27</v>
      </c>
      <c r="D182" s="37">
        <v>9123</v>
      </c>
      <c r="E182" s="37" t="s">
        <v>637</v>
      </c>
      <c r="F182" s="27" t="s">
        <v>638</v>
      </c>
      <c r="G182" s="42" t="s">
        <v>98</v>
      </c>
      <c r="H182" s="37" t="s">
        <v>69</v>
      </c>
      <c r="I182" s="44" t="s">
        <v>543</v>
      </c>
      <c r="J182" s="105" t="s">
        <v>27</v>
      </c>
      <c r="K182" s="44" t="s">
        <v>543</v>
      </c>
      <c r="L182" s="47">
        <v>250</v>
      </c>
      <c r="M182" s="39" t="s">
        <v>70</v>
      </c>
      <c r="N182" s="143">
        <v>79504.800000000003</v>
      </c>
      <c r="O182" s="40">
        <v>43754</v>
      </c>
      <c r="P182" s="46">
        <v>43769</v>
      </c>
      <c r="Q182" s="109">
        <f t="shared" si="11"/>
        <v>79504.800000000003</v>
      </c>
      <c r="R182" s="41" t="s">
        <v>30</v>
      </c>
      <c r="S182" s="22">
        <v>1</v>
      </c>
      <c r="T182" s="108">
        <v>1</v>
      </c>
      <c r="U182" s="143">
        <v>79504.800000000003</v>
      </c>
      <c r="V182" s="36" t="s">
        <v>639</v>
      </c>
      <c r="W182" s="142" t="s">
        <v>640</v>
      </c>
    </row>
    <row r="183" spans="1:23" ht="52.5" customHeight="1" x14ac:dyDescent="0.2">
      <c r="A183" s="43">
        <v>136</v>
      </c>
      <c r="B183" s="40">
        <v>43767</v>
      </c>
      <c r="C183" s="37" t="s">
        <v>158</v>
      </c>
      <c r="D183" s="37">
        <v>9241</v>
      </c>
      <c r="E183" s="37" t="s">
        <v>641</v>
      </c>
      <c r="F183" s="44" t="s">
        <v>642</v>
      </c>
      <c r="G183" s="39" t="s">
        <v>28</v>
      </c>
      <c r="H183" s="147" t="s">
        <v>109</v>
      </c>
      <c r="I183" s="44" t="s">
        <v>643</v>
      </c>
      <c r="J183" s="37" t="s">
        <v>158</v>
      </c>
      <c r="K183" s="44" t="s">
        <v>31</v>
      </c>
      <c r="L183" s="136">
        <v>850</v>
      </c>
      <c r="M183" s="39" t="s">
        <v>70</v>
      </c>
      <c r="N183" s="45">
        <v>1133774.95</v>
      </c>
      <c r="O183" s="40">
        <v>43767</v>
      </c>
      <c r="P183" s="46">
        <v>43813</v>
      </c>
      <c r="Q183" s="109">
        <f t="shared" si="11"/>
        <v>654.70510452961673</v>
      </c>
      <c r="R183" s="41" t="s">
        <v>556</v>
      </c>
      <c r="S183" s="148">
        <v>1722</v>
      </c>
      <c r="T183" s="108">
        <v>1</v>
      </c>
      <c r="U183" s="170">
        <v>1127402.19</v>
      </c>
      <c r="V183" s="36" t="s">
        <v>644</v>
      </c>
      <c r="W183" s="142" t="s">
        <v>562</v>
      </c>
    </row>
    <row r="184" spans="1:23" ht="52.5" customHeight="1" x14ac:dyDescent="0.2">
      <c r="A184" s="43">
        <v>137</v>
      </c>
      <c r="B184" s="40">
        <v>43756</v>
      </c>
      <c r="C184" s="37" t="s">
        <v>158</v>
      </c>
      <c r="D184" s="37">
        <v>9243</v>
      </c>
      <c r="E184" s="37" t="s">
        <v>645</v>
      </c>
      <c r="F184" s="44" t="s">
        <v>646</v>
      </c>
      <c r="G184" s="39" t="s">
        <v>28</v>
      </c>
      <c r="H184" s="147" t="s">
        <v>69</v>
      </c>
      <c r="I184" s="44" t="s">
        <v>31</v>
      </c>
      <c r="J184" s="37" t="s">
        <v>158</v>
      </c>
      <c r="K184" s="44" t="s">
        <v>31</v>
      </c>
      <c r="L184" s="136">
        <v>15000</v>
      </c>
      <c r="M184" s="39" t="s">
        <v>70</v>
      </c>
      <c r="N184" s="45">
        <v>88508</v>
      </c>
      <c r="O184" s="40">
        <v>43756</v>
      </c>
      <c r="P184" s="46">
        <v>43769</v>
      </c>
      <c r="Q184" s="109">
        <f t="shared" si="11"/>
        <v>88508</v>
      </c>
      <c r="R184" s="41" t="s">
        <v>30</v>
      </c>
      <c r="S184" s="148">
        <v>1</v>
      </c>
      <c r="T184" s="108">
        <v>1</v>
      </c>
      <c r="U184" s="170">
        <v>88508</v>
      </c>
      <c r="V184" s="36" t="s">
        <v>647</v>
      </c>
      <c r="W184" s="142" t="s">
        <v>648</v>
      </c>
    </row>
    <row r="185" spans="1:23" ht="52.5" customHeight="1" thickBot="1" x14ac:dyDescent="0.25">
      <c r="A185" s="43">
        <v>138</v>
      </c>
      <c r="B185" s="145">
        <v>43745</v>
      </c>
      <c r="C185" s="42" t="s">
        <v>652</v>
      </c>
      <c r="D185" s="42">
        <v>9118</v>
      </c>
      <c r="E185" s="42" t="s">
        <v>649</v>
      </c>
      <c r="F185" s="53" t="s">
        <v>650</v>
      </c>
      <c r="G185" s="42" t="s">
        <v>651</v>
      </c>
      <c r="H185" s="42" t="s">
        <v>109</v>
      </c>
      <c r="I185" s="42" t="s">
        <v>31</v>
      </c>
      <c r="J185" s="42" t="s">
        <v>652</v>
      </c>
      <c r="K185" s="42" t="s">
        <v>31</v>
      </c>
      <c r="L185" s="42">
        <v>15000</v>
      </c>
      <c r="M185" s="42" t="s">
        <v>70</v>
      </c>
      <c r="N185" s="178">
        <v>3002818.38</v>
      </c>
      <c r="O185" s="145">
        <v>43745</v>
      </c>
      <c r="P185" s="145">
        <v>43805</v>
      </c>
      <c r="Q185" s="178">
        <f>U185/S185</f>
        <v>3002818.38</v>
      </c>
      <c r="R185" s="179" t="s">
        <v>20</v>
      </c>
      <c r="S185" s="180">
        <v>1</v>
      </c>
      <c r="T185" s="181">
        <v>1</v>
      </c>
      <c r="U185" s="178">
        <v>3002818.38</v>
      </c>
      <c r="V185" s="23" t="s">
        <v>653</v>
      </c>
      <c r="W185" s="23" t="s">
        <v>654</v>
      </c>
    </row>
    <row r="186" spans="1:23" ht="25.5" customHeight="1" thickBot="1" x14ac:dyDescent="0.25">
      <c r="A186" s="115" t="s">
        <v>655</v>
      </c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7"/>
    </row>
    <row r="187" spans="1:23" s="162" customFormat="1" ht="42.75" customHeight="1" x14ac:dyDescent="0.2">
      <c r="A187" s="182">
        <v>139</v>
      </c>
      <c r="B187" s="40">
        <v>43759</v>
      </c>
      <c r="C187" s="105" t="s">
        <v>27</v>
      </c>
      <c r="D187" s="37">
        <v>9124</v>
      </c>
      <c r="E187" s="37" t="s">
        <v>656</v>
      </c>
      <c r="F187" s="27" t="s">
        <v>657</v>
      </c>
      <c r="G187" s="42" t="s">
        <v>98</v>
      </c>
      <c r="H187" s="37" t="s">
        <v>109</v>
      </c>
      <c r="I187" s="44" t="s">
        <v>33</v>
      </c>
      <c r="J187" s="105" t="s">
        <v>27</v>
      </c>
      <c r="K187" s="44" t="s">
        <v>33</v>
      </c>
      <c r="L187" s="47">
        <v>250</v>
      </c>
      <c r="M187" s="39" t="s">
        <v>70</v>
      </c>
      <c r="N187" s="45">
        <v>13734.75</v>
      </c>
      <c r="O187" s="40">
        <v>43759</v>
      </c>
      <c r="P187" s="46">
        <v>43768</v>
      </c>
      <c r="Q187" s="109">
        <f t="shared" ref="Q187:Q222" si="12">U187/S187</f>
        <v>140.15051020408163</v>
      </c>
      <c r="R187" s="41" t="s">
        <v>35</v>
      </c>
      <c r="S187" s="22">
        <v>98</v>
      </c>
      <c r="T187" s="108">
        <v>1</v>
      </c>
      <c r="U187" s="45">
        <v>13734.75</v>
      </c>
      <c r="V187" s="36" t="s">
        <v>658</v>
      </c>
      <c r="W187" s="142" t="s">
        <v>659</v>
      </c>
    </row>
    <row r="188" spans="1:23" s="162" customFormat="1" ht="42.75" customHeight="1" x14ac:dyDescent="0.2">
      <c r="A188" s="182">
        <v>140</v>
      </c>
      <c r="B188" s="40">
        <v>43773</v>
      </c>
      <c r="C188" s="105" t="s">
        <v>27</v>
      </c>
      <c r="D188" s="37">
        <v>9125</v>
      </c>
      <c r="E188" s="37" t="s">
        <v>660</v>
      </c>
      <c r="F188" s="27" t="s">
        <v>661</v>
      </c>
      <c r="G188" s="42" t="s">
        <v>98</v>
      </c>
      <c r="H188" s="37" t="s">
        <v>109</v>
      </c>
      <c r="I188" s="44" t="s">
        <v>31</v>
      </c>
      <c r="J188" s="105" t="s">
        <v>27</v>
      </c>
      <c r="K188" s="44" t="s">
        <v>31</v>
      </c>
      <c r="L188" s="47">
        <v>45</v>
      </c>
      <c r="M188" s="39" t="s">
        <v>70</v>
      </c>
      <c r="N188" s="28">
        <v>62145.38</v>
      </c>
      <c r="O188" s="40">
        <v>43773</v>
      </c>
      <c r="P188" s="46">
        <v>43798</v>
      </c>
      <c r="Q188" s="109">
        <f t="shared" si="12"/>
        <v>431.5651388888889</v>
      </c>
      <c r="R188" s="41" t="s">
        <v>32</v>
      </c>
      <c r="S188" s="22">
        <v>144</v>
      </c>
      <c r="T188" s="108">
        <v>1</v>
      </c>
      <c r="U188" s="28">
        <v>62145.38</v>
      </c>
      <c r="V188" s="36" t="s">
        <v>662</v>
      </c>
      <c r="W188" s="142" t="s">
        <v>663</v>
      </c>
    </row>
    <row r="189" spans="1:23" s="162" customFormat="1" ht="42.75" customHeight="1" x14ac:dyDescent="0.2">
      <c r="A189" s="183">
        <v>141</v>
      </c>
      <c r="B189" s="94">
        <v>43773</v>
      </c>
      <c r="C189" s="105" t="s">
        <v>27</v>
      </c>
      <c r="D189" s="84">
        <v>9126</v>
      </c>
      <c r="E189" s="84" t="s">
        <v>664</v>
      </c>
      <c r="F189" s="27" t="s">
        <v>758</v>
      </c>
      <c r="G189" s="97" t="s">
        <v>665</v>
      </c>
      <c r="H189" s="84" t="s">
        <v>109</v>
      </c>
      <c r="I189" s="85" t="s">
        <v>31</v>
      </c>
      <c r="J189" s="105" t="s">
        <v>27</v>
      </c>
      <c r="K189" s="85" t="s">
        <v>31</v>
      </c>
      <c r="L189" s="99">
        <v>50</v>
      </c>
      <c r="M189" s="39" t="s">
        <v>70</v>
      </c>
      <c r="N189" s="100">
        <v>604598.51</v>
      </c>
      <c r="O189" s="94">
        <v>43773</v>
      </c>
      <c r="P189" s="96">
        <v>43819</v>
      </c>
      <c r="Q189" s="109">
        <f t="shared" si="12"/>
        <v>1788.7529881656806</v>
      </c>
      <c r="R189" s="41" t="s">
        <v>32</v>
      </c>
      <c r="S189" s="22">
        <v>338</v>
      </c>
      <c r="T189" s="108">
        <v>1</v>
      </c>
      <c r="U189" s="100">
        <v>604598.51</v>
      </c>
      <c r="V189" s="98" t="s">
        <v>666</v>
      </c>
      <c r="W189" s="144" t="s">
        <v>667</v>
      </c>
    </row>
    <row r="190" spans="1:23" s="162" customFormat="1" ht="42.75" customHeight="1" x14ac:dyDescent="0.2">
      <c r="A190" s="183"/>
      <c r="B190" s="94"/>
      <c r="C190" s="105" t="s">
        <v>27</v>
      </c>
      <c r="D190" s="84"/>
      <c r="E190" s="84"/>
      <c r="F190" s="27" t="s">
        <v>668</v>
      </c>
      <c r="G190" s="97"/>
      <c r="H190" s="84"/>
      <c r="I190" s="85"/>
      <c r="J190" s="105" t="s">
        <v>27</v>
      </c>
      <c r="K190" s="85"/>
      <c r="L190" s="99"/>
      <c r="M190" s="39" t="s">
        <v>70</v>
      </c>
      <c r="N190" s="100"/>
      <c r="O190" s="94"/>
      <c r="P190" s="96"/>
      <c r="Q190" s="109">
        <f t="shared" si="12"/>
        <v>0</v>
      </c>
      <c r="R190" s="41" t="s">
        <v>35</v>
      </c>
      <c r="S190" s="22">
        <v>87</v>
      </c>
      <c r="T190" s="108">
        <v>1</v>
      </c>
      <c r="U190" s="100"/>
      <c r="V190" s="98"/>
      <c r="W190" s="144"/>
    </row>
    <row r="191" spans="1:23" s="162" customFormat="1" ht="42.75" customHeight="1" x14ac:dyDescent="0.2">
      <c r="A191" s="183"/>
      <c r="B191" s="94"/>
      <c r="C191" s="105" t="s">
        <v>27</v>
      </c>
      <c r="D191" s="84"/>
      <c r="E191" s="84"/>
      <c r="F191" s="27" t="s">
        <v>47</v>
      </c>
      <c r="G191" s="97"/>
      <c r="H191" s="84"/>
      <c r="I191" s="85"/>
      <c r="J191" s="105" t="s">
        <v>27</v>
      </c>
      <c r="K191" s="85"/>
      <c r="L191" s="99"/>
      <c r="M191" s="39" t="s">
        <v>70</v>
      </c>
      <c r="N191" s="100"/>
      <c r="O191" s="94"/>
      <c r="P191" s="96"/>
      <c r="Q191" s="109">
        <f t="shared" si="12"/>
        <v>0</v>
      </c>
      <c r="R191" s="41" t="s">
        <v>32</v>
      </c>
      <c r="S191" s="22">
        <v>139</v>
      </c>
      <c r="T191" s="108">
        <v>1</v>
      </c>
      <c r="U191" s="100"/>
      <c r="V191" s="98"/>
      <c r="W191" s="144"/>
    </row>
    <row r="192" spans="1:23" s="162" customFormat="1" ht="42.75" customHeight="1" x14ac:dyDescent="0.2">
      <c r="A192" s="182">
        <v>142</v>
      </c>
      <c r="B192" s="40">
        <v>43780</v>
      </c>
      <c r="C192" s="105" t="s">
        <v>27</v>
      </c>
      <c r="D192" s="37">
        <v>9127</v>
      </c>
      <c r="E192" s="37" t="s">
        <v>669</v>
      </c>
      <c r="F192" s="27" t="s">
        <v>670</v>
      </c>
      <c r="G192" s="42" t="s">
        <v>98</v>
      </c>
      <c r="H192" s="37" t="s">
        <v>109</v>
      </c>
      <c r="I192" s="44" t="s">
        <v>36</v>
      </c>
      <c r="J192" s="105" t="s">
        <v>27</v>
      </c>
      <c r="K192" s="44" t="s">
        <v>36</v>
      </c>
      <c r="L192" s="47">
        <v>450</v>
      </c>
      <c r="M192" s="39" t="s">
        <v>70</v>
      </c>
      <c r="N192" s="143">
        <v>208177.78</v>
      </c>
      <c r="O192" s="40">
        <v>43780</v>
      </c>
      <c r="P192" s="46">
        <v>43819</v>
      </c>
      <c r="Q192" s="109">
        <f t="shared" si="12"/>
        <v>159.15732415902141</v>
      </c>
      <c r="R192" s="41" t="s">
        <v>32</v>
      </c>
      <c r="S192" s="22">
        <v>1308</v>
      </c>
      <c r="T192" s="108">
        <v>1</v>
      </c>
      <c r="U192" s="143">
        <v>208177.78</v>
      </c>
      <c r="V192" s="36" t="s">
        <v>671</v>
      </c>
      <c r="W192" s="142" t="s">
        <v>672</v>
      </c>
    </row>
    <row r="193" spans="1:23" s="162" customFormat="1" ht="42.75" customHeight="1" x14ac:dyDescent="0.2">
      <c r="A193" s="182">
        <v>143</v>
      </c>
      <c r="B193" s="40">
        <v>43752</v>
      </c>
      <c r="C193" s="105" t="s">
        <v>27</v>
      </c>
      <c r="D193" s="37">
        <v>9128</v>
      </c>
      <c r="E193" s="37" t="s">
        <v>673</v>
      </c>
      <c r="F193" s="27" t="s">
        <v>674</v>
      </c>
      <c r="G193" s="42" t="s">
        <v>98</v>
      </c>
      <c r="H193" s="37" t="s">
        <v>69</v>
      </c>
      <c r="I193" s="44" t="s">
        <v>38</v>
      </c>
      <c r="J193" s="105" t="s">
        <v>27</v>
      </c>
      <c r="K193" s="44" t="s">
        <v>38</v>
      </c>
      <c r="L193" s="47">
        <v>1500</v>
      </c>
      <c r="M193" s="39" t="s">
        <v>70</v>
      </c>
      <c r="N193" s="28">
        <v>140575.29999999999</v>
      </c>
      <c r="O193" s="40">
        <v>43752</v>
      </c>
      <c r="P193" s="46">
        <v>43777</v>
      </c>
      <c r="Q193" s="109">
        <f t="shared" si="12"/>
        <v>46858.433333333327</v>
      </c>
      <c r="R193" s="41" t="s">
        <v>30</v>
      </c>
      <c r="S193" s="22">
        <v>3</v>
      </c>
      <c r="T193" s="108">
        <v>1</v>
      </c>
      <c r="U193" s="28">
        <v>140575.29999999999</v>
      </c>
      <c r="V193" s="36" t="s">
        <v>675</v>
      </c>
      <c r="W193" s="142" t="s">
        <v>676</v>
      </c>
    </row>
    <row r="194" spans="1:23" s="162" customFormat="1" ht="42.75" customHeight="1" x14ac:dyDescent="0.2">
      <c r="A194" s="182">
        <v>144</v>
      </c>
      <c r="B194" s="40">
        <v>43752</v>
      </c>
      <c r="C194" s="105" t="s">
        <v>27</v>
      </c>
      <c r="D194" s="37">
        <v>9129</v>
      </c>
      <c r="E194" s="37" t="s">
        <v>677</v>
      </c>
      <c r="F194" s="27" t="s">
        <v>678</v>
      </c>
      <c r="G194" s="42" t="s">
        <v>98</v>
      </c>
      <c r="H194" s="37" t="s">
        <v>69</v>
      </c>
      <c r="I194" s="44" t="s">
        <v>38</v>
      </c>
      <c r="J194" s="105" t="s">
        <v>27</v>
      </c>
      <c r="K194" s="44" t="s">
        <v>38</v>
      </c>
      <c r="L194" s="47">
        <v>1500</v>
      </c>
      <c r="M194" s="39" t="s">
        <v>70</v>
      </c>
      <c r="N194" s="28">
        <v>290271.15999999997</v>
      </c>
      <c r="O194" s="40">
        <v>43752</v>
      </c>
      <c r="P194" s="46">
        <v>43777</v>
      </c>
      <c r="Q194" s="109">
        <f t="shared" si="12"/>
        <v>371.19074168797948</v>
      </c>
      <c r="R194" s="41" t="s">
        <v>32</v>
      </c>
      <c r="S194" s="22">
        <v>782</v>
      </c>
      <c r="T194" s="108">
        <v>1</v>
      </c>
      <c r="U194" s="28">
        <v>290271.15999999997</v>
      </c>
      <c r="V194" s="36" t="s">
        <v>679</v>
      </c>
      <c r="W194" s="142" t="s">
        <v>680</v>
      </c>
    </row>
    <row r="195" spans="1:23" s="162" customFormat="1" ht="42.75" customHeight="1" x14ac:dyDescent="0.2">
      <c r="A195" s="182">
        <v>145</v>
      </c>
      <c r="B195" s="40">
        <v>43784</v>
      </c>
      <c r="C195" s="105" t="s">
        <v>27</v>
      </c>
      <c r="D195" s="37">
        <v>9130</v>
      </c>
      <c r="E195" s="37" t="s">
        <v>681</v>
      </c>
      <c r="F195" s="27" t="s">
        <v>682</v>
      </c>
      <c r="G195" s="42" t="s">
        <v>98</v>
      </c>
      <c r="H195" s="37" t="s">
        <v>109</v>
      </c>
      <c r="I195" s="44" t="s">
        <v>31</v>
      </c>
      <c r="J195" s="105" t="s">
        <v>27</v>
      </c>
      <c r="K195" s="44" t="s">
        <v>31</v>
      </c>
      <c r="L195" s="47">
        <v>50</v>
      </c>
      <c r="M195" s="39" t="s">
        <v>70</v>
      </c>
      <c r="N195" s="143">
        <v>4724.3100000000004</v>
      </c>
      <c r="O195" s="40">
        <v>43784</v>
      </c>
      <c r="P195" s="46">
        <v>43792</v>
      </c>
      <c r="Q195" s="109">
        <f t="shared" si="12"/>
        <v>4724.3100000000004</v>
      </c>
      <c r="R195" s="41" t="s">
        <v>30</v>
      </c>
      <c r="S195" s="22">
        <v>1</v>
      </c>
      <c r="T195" s="108">
        <v>1</v>
      </c>
      <c r="U195" s="143">
        <v>4724.3100000000004</v>
      </c>
      <c r="V195" s="36" t="s">
        <v>683</v>
      </c>
      <c r="W195" s="142" t="s">
        <v>684</v>
      </c>
    </row>
    <row r="196" spans="1:23" s="162" customFormat="1" ht="42.75" customHeight="1" x14ac:dyDescent="0.2">
      <c r="A196" s="182">
        <v>146</v>
      </c>
      <c r="B196" s="40">
        <v>43784</v>
      </c>
      <c r="C196" s="105" t="s">
        <v>27</v>
      </c>
      <c r="D196" s="37">
        <v>9131</v>
      </c>
      <c r="E196" s="37" t="s">
        <v>685</v>
      </c>
      <c r="F196" s="27" t="s">
        <v>686</v>
      </c>
      <c r="G196" s="42" t="s">
        <v>98</v>
      </c>
      <c r="H196" s="37" t="s">
        <v>109</v>
      </c>
      <c r="I196" s="44" t="s">
        <v>36</v>
      </c>
      <c r="J196" s="105" t="s">
        <v>27</v>
      </c>
      <c r="K196" s="44" t="s">
        <v>36</v>
      </c>
      <c r="L196" s="47">
        <v>45</v>
      </c>
      <c r="M196" s="39" t="s">
        <v>70</v>
      </c>
      <c r="N196" s="143">
        <v>39122.160000000003</v>
      </c>
      <c r="O196" s="40">
        <v>43784</v>
      </c>
      <c r="P196" s="46">
        <v>43798</v>
      </c>
      <c r="Q196" s="109">
        <f t="shared" si="12"/>
        <v>80.168360655737715</v>
      </c>
      <c r="R196" s="41" t="s">
        <v>32</v>
      </c>
      <c r="S196" s="22">
        <v>488</v>
      </c>
      <c r="T196" s="108">
        <v>1</v>
      </c>
      <c r="U196" s="143">
        <v>39122.160000000003</v>
      </c>
      <c r="V196" s="36" t="s">
        <v>687</v>
      </c>
      <c r="W196" s="142" t="s">
        <v>640</v>
      </c>
    </row>
    <row r="197" spans="1:23" s="162" customFormat="1" ht="42.75" customHeight="1" x14ac:dyDescent="0.2">
      <c r="A197" s="182">
        <v>147</v>
      </c>
      <c r="B197" s="40">
        <v>43784</v>
      </c>
      <c r="C197" s="105" t="s">
        <v>27</v>
      </c>
      <c r="D197" s="37">
        <v>9132</v>
      </c>
      <c r="E197" s="37" t="s">
        <v>688</v>
      </c>
      <c r="F197" s="27" t="s">
        <v>689</v>
      </c>
      <c r="G197" s="42" t="s">
        <v>98</v>
      </c>
      <c r="H197" s="37" t="s">
        <v>109</v>
      </c>
      <c r="I197" s="44" t="s">
        <v>36</v>
      </c>
      <c r="J197" s="105" t="s">
        <v>27</v>
      </c>
      <c r="K197" s="44" t="s">
        <v>36</v>
      </c>
      <c r="L197" s="47">
        <v>250150</v>
      </c>
      <c r="M197" s="39" t="s">
        <v>70</v>
      </c>
      <c r="N197" s="143">
        <v>186467.20000000001</v>
      </c>
      <c r="O197" s="40">
        <v>43784</v>
      </c>
      <c r="P197" s="46">
        <v>43798</v>
      </c>
      <c r="Q197" s="109">
        <f t="shared" si="12"/>
        <v>124.31146666666667</v>
      </c>
      <c r="R197" s="41" t="s">
        <v>32</v>
      </c>
      <c r="S197" s="22">
        <v>1500</v>
      </c>
      <c r="T197" s="108">
        <v>1</v>
      </c>
      <c r="U197" s="143">
        <v>186467.20000000001</v>
      </c>
      <c r="V197" s="36" t="s">
        <v>690</v>
      </c>
      <c r="W197" s="142" t="s">
        <v>691</v>
      </c>
    </row>
    <row r="198" spans="1:23" s="162" customFormat="1" ht="42.75" customHeight="1" x14ac:dyDescent="0.2">
      <c r="A198" s="182">
        <v>148</v>
      </c>
      <c r="B198" s="40">
        <v>43784</v>
      </c>
      <c r="C198" s="105" t="s">
        <v>27</v>
      </c>
      <c r="D198" s="37">
        <v>9133</v>
      </c>
      <c r="E198" s="37" t="s">
        <v>692</v>
      </c>
      <c r="F198" s="27" t="s">
        <v>693</v>
      </c>
      <c r="G198" s="42" t="s">
        <v>98</v>
      </c>
      <c r="H198" s="37" t="s">
        <v>109</v>
      </c>
      <c r="I198" s="44" t="s">
        <v>694</v>
      </c>
      <c r="J198" s="105" t="s">
        <v>27</v>
      </c>
      <c r="K198" s="44" t="s">
        <v>694</v>
      </c>
      <c r="L198" s="47">
        <v>500</v>
      </c>
      <c r="M198" s="39" t="s">
        <v>70</v>
      </c>
      <c r="N198" s="143">
        <v>15950</v>
      </c>
      <c r="O198" s="40">
        <v>43784</v>
      </c>
      <c r="P198" s="46">
        <v>43798</v>
      </c>
      <c r="Q198" s="109">
        <f t="shared" si="12"/>
        <v>3190</v>
      </c>
      <c r="R198" s="41" t="s">
        <v>30</v>
      </c>
      <c r="S198" s="22">
        <v>5</v>
      </c>
      <c r="T198" s="108">
        <v>1</v>
      </c>
      <c r="U198" s="143">
        <v>15950</v>
      </c>
      <c r="V198" s="36" t="s">
        <v>695</v>
      </c>
      <c r="W198" s="142" t="s">
        <v>696</v>
      </c>
    </row>
    <row r="199" spans="1:23" s="162" customFormat="1" ht="42.75" customHeight="1" x14ac:dyDescent="0.2">
      <c r="A199" s="182">
        <v>149</v>
      </c>
      <c r="B199" s="40">
        <v>43773</v>
      </c>
      <c r="C199" s="105" t="s">
        <v>27</v>
      </c>
      <c r="D199" s="37">
        <v>9134</v>
      </c>
      <c r="E199" s="37" t="s">
        <v>697</v>
      </c>
      <c r="F199" s="27" t="s">
        <v>698</v>
      </c>
      <c r="G199" s="42" t="s">
        <v>98</v>
      </c>
      <c r="H199" s="37" t="s">
        <v>109</v>
      </c>
      <c r="I199" s="44" t="s">
        <v>38</v>
      </c>
      <c r="J199" s="105" t="s">
        <v>27</v>
      </c>
      <c r="K199" s="44" t="s">
        <v>38</v>
      </c>
      <c r="L199" s="47">
        <v>250</v>
      </c>
      <c r="M199" s="39" t="s">
        <v>70</v>
      </c>
      <c r="N199" s="28">
        <v>415845.5</v>
      </c>
      <c r="O199" s="40">
        <v>43773</v>
      </c>
      <c r="P199" s="46">
        <v>43787</v>
      </c>
      <c r="Q199" s="109">
        <f t="shared" si="12"/>
        <v>81.2</v>
      </c>
      <c r="R199" s="41" t="s">
        <v>32</v>
      </c>
      <c r="S199" s="22">
        <v>5121.25</v>
      </c>
      <c r="T199" s="108">
        <v>1</v>
      </c>
      <c r="U199" s="28">
        <v>415845.5</v>
      </c>
      <c r="V199" s="36" t="s">
        <v>699</v>
      </c>
      <c r="W199" s="142" t="s">
        <v>700</v>
      </c>
    </row>
    <row r="200" spans="1:23" s="162" customFormat="1" ht="42.75" customHeight="1" x14ac:dyDescent="0.2">
      <c r="A200" s="183">
        <v>150</v>
      </c>
      <c r="B200" s="94">
        <v>43773</v>
      </c>
      <c r="C200" s="105" t="s">
        <v>27</v>
      </c>
      <c r="D200" s="84">
        <v>9135</v>
      </c>
      <c r="E200" s="84" t="s">
        <v>701</v>
      </c>
      <c r="F200" s="27" t="s">
        <v>759</v>
      </c>
      <c r="G200" s="42" t="s">
        <v>98</v>
      </c>
      <c r="H200" s="84" t="s">
        <v>109</v>
      </c>
      <c r="I200" s="85" t="s">
        <v>36</v>
      </c>
      <c r="J200" s="105" t="s">
        <v>27</v>
      </c>
      <c r="K200" s="85" t="s">
        <v>36</v>
      </c>
      <c r="L200" s="99">
        <v>25</v>
      </c>
      <c r="M200" s="39" t="s">
        <v>70</v>
      </c>
      <c r="N200" s="100">
        <v>185592.24</v>
      </c>
      <c r="O200" s="94">
        <v>43773</v>
      </c>
      <c r="P200" s="96">
        <v>43812</v>
      </c>
      <c r="Q200" s="109">
        <f t="shared" si="12"/>
        <v>1392.2898724681168</v>
      </c>
      <c r="R200" s="41" t="s">
        <v>32</v>
      </c>
      <c r="S200" s="22">
        <v>133.30000000000001</v>
      </c>
      <c r="T200" s="108">
        <v>1</v>
      </c>
      <c r="U200" s="100">
        <v>185592.24</v>
      </c>
      <c r="V200" s="98" t="s">
        <v>702</v>
      </c>
      <c r="W200" s="144" t="s">
        <v>703</v>
      </c>
    </row>
    <row r="201" spans="1:23" s="162" customFormat="1" ht="42.75" customHeight="1" x14ac:dyDescent="0.2">
      <c r="A201" s="183"/>
      <c r="B201" s="94"/>
      <c r="C201" s="105" t="s">
        <v>27</v>
      </c>
      <c r="D201" s="84"/>
      <c r="E201" s="84"/>
      <c r="F201" s="27" t="s">
        <v>668</v>
      </c>
      <c r="G201" s="42" t="s">
        <v>98</v>
      </c>
      <c r="H201" s="84"/>
      <c r="I201" s="85"/>
      <c r="J201" s="105" t="s">
        <v>27</v>
      </c>
      <c r="K201" s="85"/>
      <c r="L201" s="99"/>
      <c r="M201" s="39" t="s">
        <v>70</v>
      </c>
      <c r="N201" s="100"/>
      <c r="O201" s="94"/>
      <c r="P201" s="96"/>
      <c r="Q201" s="109">
        <f t="shared" si="12"/>
        <v>0</v>
      </c>
      <c r="R201" s="41" t="s">
        <v>35</v>
      </c>
      <c r="S201" s="143">
        <v>38</v>
      </c>
      <c r="T201" s="108">
        <v>1</v>
      </c>
      <c r="U201" s="100"/>
      <c r="V201" s="98"/>
      <c r="W201" s="144"/>
    </row>
    <row r="202" spans="1:23" s="162" customFormat="1" ht="42.75" customHeight="1" x14ac:dyDescent="0.2">
      <c r="A202" s="183"/>
      <c r="B202" s="94"/>
      <c r="C202" s="105" t="s">
        <v>27</v>
      </c>
      <c r="D202" s="84"/>
      <c r="E202" s="84"/>
      <c r="F202" s="27" t="s">
        <v>47</v>
      </c>
      <c r="G202" s="42" t="s">
        <v>98</v>
      </c>
      <c r="H202" s="84"/>
      <c r="I202" s="85"/>
      <c r="J202" s="105" t="s">
        <v>27</v>
      </c>
      <c r="K202" s="85"/>
      <c r="L202" s="99"/>
      <c r="M202" s="39" t="s">
        <v>70</v>
      </c>
      <c r="N202" s="100"/>
      <c r="O202" s="94"/>
      <c r="P202" s="96"/>
      <c r="Q202" s="109">
        <f t="shared" si="12"/>
        <v>0</v>
      </c>
      <c r="R202" s="41" t="s">
        <v>32</v>
      </c>
      <c r="S202" s="143">
        <v>45.6</v>
      </c>
      <c r="T202" s="108">
        <v>1</v>
      </c>
      <c r="U202" s="100"/>
      <c r="V202" s="98"/>
      <c r="W202" s="144"/>
    </row>
    <row r="203" spans="1:23" s="162" customFormat="1" ht="42.75" customHeight="1" x14ac:dyDescent="0.2">
      <c r="A203" s="183"/>
      <c r="B203" s="94"/>
      <c r="C203" s="105" t="s">
        <v>27</v>
      </c>
      <c r="D203" s="84"/>
      <c r="E203" s="84"/>
      <c r="F203" s="27" t="s">
        <v>50</v>
      </c>
      <c r="G203" s="42" t="s">
        <v>98</v>
      </c>
      <c r="H203" s="84"/>
      <c r="I203" s="85"/>
      <c r="J203" s="105" t="s">
        <v>27</v>
      </c>
      <c r="K203" s="85"/>
      <c r="L203" s="99"/>
      <c r="M203" s="39" t="s">
        <v>70</v>
      </c>
      <c r="N203" s="100"/>
      <c r="O203" s="94"/>
      <c r="P203" s="96"/>
      <c r="Q203" s="109">
        <f t="shared" si="12"/>
        <v>0</v>
      </c>
      <c r="R203" s="41" t="s">
        <v>35</v>
      </c>
      <c r="S203" s="143">
        <v>38</v>
      </c>
      <c r="T203" s="108">
        <v>1</v>
      </c>
      <c r="U203" s="100"/>
      <c r="V203" s="98"/>
      <c r="W203" s="144"/>
    </row>
    <row r="204" spans="1:23" s="162" customFormat="1" ht="42.75" customHeight="1" x14ac:dyDescent="0.2">
      <c r="A204" s="182">
        <v>151</v>
      </c>
      <c r="B204" s="40">
        <v>43787</v>
      </c>
      <c r="C204" s="105" t="s">
        <v>27</v>
      </c>
      <c r="D204" s="37">
        <v>9136</v>
      </c>
      <c r="E204" s="37" t="s">
        <v>704</v>
      </c>
      <c r="F204" s="27" t="s">
        <v>705</v>
      </c>
      <c r="G204" s="42" t="s">
        <v>98</v>
      </c>
      <c r="H204" s="37" t="s">
        <v>109</v>
      </c>
      <c r="I204" s="44" t="s">
        <v>34</v>
      </c>
      <c r="J204" s="105" t="s">
        <v>27</v>
      </c>
      <c r="K204" s="44" t="s">
        <v>34</v>
      </c>
      <c r="L204" s="47">
        <v>45</v>
      </c>
      <c r="M204" s="39" t="s">
        <v>70</v>
      </c>
      <c r="N204" s="143">
        <v>10104.870000000001</v>
      </c>
      <c r="O204" s="40">
        <v>43787</v>
      </c>
      <c r="P204" s="46">
        <v>43805</v>
      </c>
      <c r="Q204" s="109">
        <f t="shared" si="12"/>
        <v>168.4145</v>
      </c>
      <c r="R204" s="41" t="s">
        <v>32</v>
      </c>
      <c r="S204" s="22">
        <v>60</v>
      </c>
      <c r="T204" s="108">
        <v>1</v>
      </c>
      <c r="U204" s="143">
        <v>10104.870000000001</v>
      </c>
      <c r="V204" s="36" t="s">
        <v>706</v>
      </c>
      <c r="W204" s="142" t="s">
        <v>707</v>
      </c>
    </row>
    <row r="205" spans="1:23" s="162" customFormat="1" ht="42.75" customHeight="1" x14ac:dyDescent="0.2">
      <c r="A205" s="182">
        <v>152</v>
      </c>
      <c r="B205" s="40">
        <v>43787</v>
      </c>
      <c r="C205" s="105" t="s">
        <v>27</v>
      </c>
      <c r="D205" s="37">
        <v>9137</v>
      </c>
      <c r="E205" s="37" t="s">
        <v>708</v>
      </c>
      <c r="F205" s="27" t="s">
        <v>709</v>
      </c>
      <c r="G205" s="42" t="s">
        <v>98</v>
      </c>
      <c r="H205" s="37" t="s">
        <v>109</v>
      </c>
      <c r="I205" s="44" t="s">
        <v>34</v>
      </c>
      <c r="J205" s="105" t="s">
        <v>27</v>
      </c>
      <c r="K205" s="44" t="s">
        <v>34</v>
      </c>
      <c r="L205" s="47">
        <v>30</v>
      </c>
      <c r="M205" s="39" t="s">
        <v>70</v>
      </c>
      <c r="N205" s="143">
        <v>2043.14</v>
      </c>
      <c r="O205" s="40">
        <v>43787</v>
      </c>
      <c r="P205" s="46">
        <v>43805</v>
      </c>
      <c r="Q205" s="109">
        <f t="shared" si="12"/>
        <v>227.01555555555558</v>
      </c>
      <c r="R205" s="41" t="s">
        <v>32</v>
      </c>
      <c r="S205" s="22">
        <v>9</v>
      </c>
      <c r="T205" s="108">
        <v>1</v>
      </c>
      <c r="U205" s="143">
        <v>2043.14</v>
      </c>
      <c r="V205" s="36" t="s">
        <v>710</v>
      </c>
      <c r="W205" s="142" t="s">
        <v>711</v>
      </c>
    </row>
    <row r="206" spans="1:23" s="162" customFormat="1" ht="42.75" customHeight="1" x14ac:dyDescent="0.2">
      <c r="A206" s="182">
        <v>153</v>
      </c>
      <c r="B206" s="40">
        <v>43780</v>
      </c>
      <c r="C206" s="105" t="s">
        <v>27</v>
      </c>
      <c r="D206" s="37">
        <v>9138</v>
      </c>
      <c r="E206" s="37" t="s">
        <v>712</v>
      </c>
      <c r="F206" s="27" t="s">
        <v>713</v>
      </c>
      <c r="G206" s="42" t="s">
        <v>98</v>
      </c>
      <c r="H206" s="37" t="s">
        <v>109</v>
      </c>
      <c r="I206" s="44" t="s">
        <v>33</v>
      </c>
      <c r="J206" s="105" t="s">
        <v>27</v>
      </c>
      <c r="K206" s="44" t="s">
        <v>33</v>
      </c>
      <c r="L206" s="47">
        <v>250</v>
      </c>
      <c r="M206" s="39" t="s">
        <v>70</v>
      </c>
      <c r="N206" s="143">
        <v>16982.490000000002</v>
      </c>
      <c r="O206" s="40">
        <v>43780</v>
      </c>
      <c r="P206" s="46">
        <v>43789</v>
      </c>
      <c r="Q206" s="109">
        <f t="shared" si="12"/>
        <v>303.25875000000002</v>
      </c>
      <c r="R206" s="41" t="s">
        <v>714</v>
      </c>
      <c r="S206" s="22">
        <v>56</v>
      </c>
      <c r="T206" s="108">
        <v>1</v>
      </c>
      <c r="U206" s="143">
        <v>16982.490000000002</v>
      </c>
      <c r="V206" s="36" t="s">
        <v>658</v>
      </c>
      <c r="W206" s="142" t="s">
        <v>659</v>
      </c>
    </row>
    <row r="207" spans="1:23" s="162" customFormat="1" ht="42.75" customHeight="1" x14ac:dyDescent="0.2">
      <c r="A207" s="182">
        <v>154</v>
      </c>
      <c r="B207" s="40">
        <v>43780</v>
      </c>
      <c r="C207" s="105" t="s">
        <v>27</v>
      </c>
      <c r="D207" s="37">
        <v>9139</v>
      </c>
      <c r="E207" s="37" t="s">
        <v>715</v>
      </c>
      <c r="F207" s="27" t="s">
        <v>716</v>
      </c>
      <c r="G207" s="42" t="s">
        <v>98</v>
      </c>
      <c r="H207" s="37" t="s">
        <v>109</v>
      </c>
      <c r="I207" s="44" t="s">
        <v>55</v>
      </c>
      <c r="J207" s="105" t="s">
        <v>27</v>
      </c>
      <c r="K207" s="44" t="s">
        <v>55</v>
      </c>
      <c r="L207" s="47">
        <v>250</v>
      </c>
      <c r="M207" s="39" t="s">
        <v>70</v>
      </c>
      <c r="N207" s="143">
        <v>16982.490000000002</v>
      </c>
      <c r="O207" s="40">
        <v>43780</v>
      </c>
      <c r="P207" s="46">
        <v>43789</v>
      </c>
      <c r="Q207" s="109">
        <f t="shared" si="12"/>
        <v>303.25875000000002</v>
      </c>
      <c r="R207" s="41" t="s">
        <v>714</v>
      </c>
      <c r="S207" s="22">
        <v>56</v>
      </c>
      <c r="T207" s="108">
        <v>1</v>
      </c>
      <c r="U207" s="143">
        <v>16982.490000000002</v>
      </c>
      <c r="V207" s="36" t="s">
        <v>717</v>
      </c>
      <c r="W207" s="142" t="s">
        <v>718</v>
      </c>
    </row>
    <row r="208" spans="1:23" s="162" customFormat="1" ht="42.75" customHeight="1" x14ac:dyDescent="0.2">
      <c r="A208" s="182">
        <v>155</v>
      </c>
      <c r="B208" s="40">
        <v>43780</v>
      </c>
      <c r="C208" s="105" t="s">
        <v>27</v>
      </c>
      <c r="D208" s="37">
        <v>9140</v>
      </c>
      <c r="E208" s="37" t="s">
        <v>719</v>
      </c>
      <c r="F208" s="27" t="s">
        <v>720</v>
      </c>
      <c r="G208" s="42" t="s">
        <v>98</v>
      </c>
      <c r="H208" s="37" t="s">
        <v>109</v>
      </c>
      <c r="I208" s="44" t="s">
        <v>33</v>
      </c>
      <c r="J208" s="105" t="s">
        <v>27</v>
      </c>
      <c r="K208" s="44" t="s">
        <v>33</v>
      </c>
      <c r="L208" s="47">
        <v>250</v>
      </c>
      <c r="M208" s="39" t="s">
        <v>70</v>
      </c>
      <c r="N208" s="143">
        <v>11633.75</v>
      </c>
      <c r="O208" s="40">
        <v>43780</v>
      </c>
      <c r="P208" s="46">
        <v>43789</v>
      </c>
      <c r="Q208" s="109">
        <f t="shared" si="12"/>
        <v>155.11666666666667</v>
      </c>
      <c r="R208" s="41" t="s">
        <v>714</v>
      </c>
      <c r="S208" s="22">
        <v>75</v>
      </c>
      <c r="T208" s="108">
        <v>1</v>
      </c>
      <c r="U208" s="143">
        <v>11633.75</v>
      </c>
      <c r="V208" s="36" t="s">
        <v>658</v>
      </c>
      <c r="W208" s="142" t="s">
        <v>721</v>
      </c>
    </row>
    <row r="209" spans="1:26" s="162" customFormat="1" ht="42.75" customHeight="1" x14ac:dyDescent="0.2">
      <c r="A209" s="182">
        <v>156</v>
      </c>
      <c r="B209" s="40">
        <v>43794</v>
      </c>
      <c r="C209" s="105" t="s">
        <v>27</v>
      </c>
      <c r="D209" s="37">
        <v>9141</v>
      </c>
      <c r="E209" s="37" t="s">
        <v>722</v>
      </c>
      <c r="F209" s="27" t="s">
        <v>723</v>
      </c>
      <c r="G209" s="42" t="s">
        <v>98</v>
      </c>
      <c r="H209" s="37" t="s">
        <v>109</v>
      </c>
      <c r="I209" s="44" t="s">
        <v>31</v>
      </c>
      <c r="J209" s="105" t="s">
        <v>27</v>
      </c>
      <c r="K209" s="44" t="s">
        <v>31</v>
      </c>
      <c r="L209" s="47">
        <v>250</v>
      </c>
      <c r="M209" s="39" t="s">
        <v>70</v>
      </c>
      <c r="N209" s="28">
        <v>165336.04</v>
      </c>
      <c r="O209" s="40">
        <v>43794</v>
      </c>
      <c r="P209" s="46">
        <v>43819</v>
      </c>
      <c r="Q209" s="109">
        <f t="shared" si="12"/>
        <v>144.27228621291448</v>
      </c>
      <c r="R209" s="41" t="s">
        <v>32</v>
      </c>
      <c r="S209" s="22">
        <v>1146</v>
      </c>
      <c r="T209" s="108">
        <v>1</v>
      </c>
      <c r="U209" s="28">
        <v>165336.04</v>
      </c>
      <c r="V209" s="36" t="s">
        <v>724</v>
      </c>
      <c r="W209" s="142" t="s">
        <v>725</v>
      </c>
    </row>
    <row r="210" spans="1:26" s="162" customFormat="1" ht="42.75" customHeight="1" x14ac:dyDescent="0.2">
      <c r="A210" s="182">
        <v>157</v>
      </c>
      <c r="B210" s="40">
        <v>43794</v>
      </c>
      <c r="C210" s="105" t="s">
        <v>27</v>
      </c>
      <c r="D210" s="37">
        <v>9142</v>
      </c>
      <c r="E210" s="37" t="s">
        <v>726</v>
      </c>
      <c r="F210" s="27" t="s">
        <v>727</v>
      </c>
      <c r="G210" s="42" t="s">
        <v>98</v>
      </c>
      <c r="H210" s="37" t="s">
        <v>109</v>
      </c>
      <c r="I210" s="44" t="s">
        <v>36</v>
      </c>
      <c r="J210" s="105" t="s">
        <v>27</v>
      </c>
      <c r="K210" s="44" t="s">
        <v>36</v>
      </c>
      <c r="L210" s="47">
        <v>250</v>
      </c>
      <c r="M210" s="39" t="s">
        <v>70</v>
      </c>
      <c r="N210" s="143">
        <v>129326.34</v>
      </c>
      <c r="O210" s="40">
        <v>43794</v>
      </c>
      <c r="P210" s="46">
        <v>43819</v>
      </c>
      <c r="Q210" s="109">
        <f t="shared" si="12"/>
        <v>143.69593333333333</v>
      </c>
      <c r="R210" s="41" t="s">
        <v>32</v>
      </c>
      <c r="S210" s="22">
        <v>900</v>
      </c>
      <c r="T210" s="108">
        <v>1</v>
      </c>
      <c r="U210" s="143">
        <v>129326.34</v>
      </c>
      <c r="V210" s="36" t="s">
        <v>728</v>
      </c>
      <c r="W210" s="142" t="s">
        <v>729</v>
      </c>
    </row>
    <row r="211" spans="1:26" s="162" customFormat="1" ht="42.75" customHeight="1" x14ac:dyDescent="0.2">
      <c r="A211" s="182">
        <v>158</v>
      </c>
      <c r="B211" s="40">
        <v>43794</v>
      </c>
      <c r="C211" s="105" t="s">
        <v>27</v>
      </c>
      <c r="D211" s="37">
        <v>9143</v>
      </c>
      <c r="E211" s="37" t="s">
        <v>730</v>
      </c>
      <c r="F211" s="27" t="s">
        <v>731</v>
      </c>
      <c r="G211" s="42" t="s">
        <v>98</v>
      </c>
      <c r="H211" s="37" t="s">
        <v>109</v>
      </c>
      <c r="I211" s="44" t="s">
        <v>31</v>
      </c>
      <c r="J211" s="105" t="s">
        <v>27</v>
      </c>
      <c r="K211" s="44" t="s">
        <v>31</v>
      </c>
      <c r="L211" s="47">
        <v>45</v>
      </c>
      <c r="M211" s="39" t="s">
        <v>70</v>
      </c>
      <c r="N211" s="143">
        <v>16474.560000000001</v>
      </c>
      <c r="O211" s="40">
        <v>43794</v>
      </c>
      <c r="P211" s="46">
        <v>43819</v>
      </c>
      <c r="Q211" s="109">
        <f t="shared" si="12"/>
        <v>191.56465116279071</v>
      </c>
      <c r="R211" s="41" t="s">
        <v>32</v>
      </c>
      <c r="S211" s="22">
        <v>86</v>
      </c>
      <c r="T211" s="108">
        <v>1</v>
      </c>
      <c r="U211" s="143">
        <v>16474.560000000001</v>
      </c>
      <c r="V211" s="36" t="s">
        <v>732</v>
      </c>
      <c r="W211" s="142" t="s">
        <v>733</v>
      </c>
    </row>
    <row r="212" spans="1:26" s="162" customFormat="1" ht="42.75" customHeight="1" x14ac:dyDescent="0.2">
      <c r="A212" s="182">
        <v>159</v>
      </c>
      <c r="B212" s="40">
        <v>43794</v>
      </c>
      <c r="C212" s="105" t="s">
        <v>27</v>
      </c>
      <c r="D212" s="37">
        <v>9144</v>
      </c>
      <c r="E212" s="37" t="s">
        <v>734</v>
      </c>
      <c r="F212" s="27" t="s">
        <v>735</v>
      </c>
      <c r="G212" s="42" t="s">
        <v>98</v>
      </c>
      <c r="H212" s="37" t="s">
        <v>109</v>
      </c>
      <c r="I212" s="44" t="s">
        <v>31</v>
      </c>
      <c r="J212" s="105" t="s">
        <v>27</v>
      </c>
      <c r="K212" s="44" t="s">
        <v>31</v>
      </c>
      <c r="L212" s="47">
        <v>85</v>
      </c>
      <c r="M212" s="39" t="s">
        <v>70</v>
      </c>
      <c r="N212" s="143">
        <v>88707.18</v>
      </c>
      <c r="O212" s="40">
        <v>43794</v>
      </c>
      <c r="P212" s="46">
        <v>43819</v>
      </c>
      <c r="Q212" s="109">
        <f t="shared" si="12"/>
        <v>136.89379629629627</v>
      </c>
      <c r="R212" s="41" t="s">
        <v>32</v>
      </c>
      <c r="S212" s="22">
        <v>648</v>
      </c>
      <c r="T212" s="108">
        <v>1</v>
      </c>
      <c r="U212" s="143">
        <v>88707.18</v>
      </c>
      <c r="V212" s="36" t="s">
        <v>736</v>
      </c>
      <c r="W212" s="142" t="s">
        <v>733</v>
      </c>
    </row>
    <row r="213" spans="1:26" s="162" customFormat="1" ht="42.75" customHeight="1" x14ac:dyDescent="0.2">
      <c r="A213" s="182">
        <v>160</v>
      </c>
      <c r="B213" s="40">
        <v>43794</v>
      </c>
      <c r="C213" s="105" t="s">
        <v>27</v>
      </c>
      <c r="D213" s="37">
        <v>9145</v>
      </c>
      <c r="E213" s="37" t="s">
        <v>737</v>
      </c>
      <c r="F213" s="27" t="s">
        <v>738</v>
      </c>
      <c r="G213" s="42" t="s">
        <v>98</v>
      </c>
      <c r="H213" s="37" t="s">
        <v>109</v>
      </c>
      <c r="I213" s="44" t="s">
        <v>31</v>
      </c>
      <c r="J213" s="105" t="s">
        <v>27</v>
      </c>
      <c r="K213" s="44" t="s">
        <v>31</v>
      </c>
      <c r="L213" s="47">
        <v>85</v>
      </c>
      <c r="M213" s="39" t="s">
        <v>70</v>
      </c>
      <c r="N213" s="143">
        <v>57722.38</v>
      </c>
      <c r="O213" s="40">
        <v>43794</v>
      </c>
      <c r="P213" s="46">
        <v>43819</v>
      </c>
      <c r="Q213" s="109">
        <f t="shared" si="12"/>
        <v>148.00610256410255</v>
      </c>
      <c r="R213" s="41" t="s">
        <v>32</v>
      </c>
      <c r="S213" s="22">
        <v>390</v>
      </c>
      <c r="T213" s="108">
        <v>1</v>
      </c>
      <c r="U213" s="143">
        <v>57722.38</v>
      </c>
      <c r="V213" s="36" t="s">
        <v>739</v>
      </c>
      <c r="W213" s="142" t="s">
        <v>740</v>
      </c>
    </row>
    <row r="214" spans="1:26" s="162" customFormat="1" ht="42.75" customHeight="1" x14ac:dyDescent="0.2">
      <c r="A214" s="182">
        <v>161</v>
      </c>
      <c r="B214" s="40">
        <v>43794</v>
      </c>
      <c r="C214" s="105" t="s">
        <v>27</v>
      </c>
      <c r="D214" s="37">
        <v>9146</v>
      </c>
      <c r="E214" s="37" t="s">
        <v>741</v>
      </c>
      <c r="F214" s="27" t="s">
        <v>742</v>
      </c>
      <c r="G214" s="42" t="s">
        <v>98</v>
      </c>
      <c r="H214" s="37" t="s">
        <v>109</v>
      </c>
      <c r="I214" s="44" t="s">
        <v>31</v>
      </c>
      <c r="J214" s="105" t="s">
        <v>27</v>
      </c>
      <c r="K214" s="44" t="s">
        <v>31</v>
      </c>
      <c r="L214" s="47">
        <v>40</v>
      </c>
      <c r="M214" s="39" t="s">
        <v>70</v>
      </c>
      <c r="N214" s="143">
        <v>39322.639999999999</v>
      </c>
      <c r="O214" s="40">
        <v>43794</v>
      </c>
      <c r="P214" s="46">
        <v>43819</v>
      </c>
      <c r="Q214" s="109">
        <f t="shared" si="12"/>
        <v>156.04222222222222</v>
      </c>
      <c r="R214" s="41" t="s">
        <v>32</v>
      </c>
      <c r="S214" s="22">
        <v>252</v>
      </c>
      <c r="T214" s="108">
        <v>1</v>
      </c>
      <c r="U214" s="143">
        <v>39322.639999999999</v>
      </c>
      <c r="V214" s="36" t="s">
        <v>743</v>
      </c>
      <c r="W214" s="142" t="s">
        <v>744</v>
      </c>
    </row>
    <row r="215" spans="1:26" s="162" customFormat="1" ht="42.75" customHeight="1" x14ac:dyDescent="0.2">
      <c r="A215" s="182">
        <v>162</v>
      </c>
      <c r="B215" s="40">
        <v>43794</v>
      </c>
      <c r="C215" s="105" t="s">
        <v>27</v>
      </c>
      <c r="D215" s="37">
        <v>9147</v>
      </c>
      <c r="E215" s="37" t="s">
        <v>745</v>
      </c>
      <c r="F215" s="27" t="s">
        <v>746</v>
      </c>
      <c r="G215" s="42" t="s">
        <v>98</v>
      </c>
      <c r="H215" s="37" t="s">
        <v>69</v>
      </c>
      <c r="I215" s="44" t="s">
        <v>33</v>
      </c>
      <c r="J215" s="105" t="s">
        <v>27</v>
      </c>
      <c r="K215" s="44" t="s">
        <v>33</v>
      </c>
      <c r="L215" s="47">
        <v>1500</v>
      </c>
      <c r="M215" s="39" t="s">
        <v>70</v>
      </c>
      <c r="N215" s="143">
        <v>190965.88</v>
      </c>
      <c r="O215" s="40">
        <v>43794</v>
      </c>
      <c r="P215" s="46">
        <v>43819</v>
      </c>
      <c r="Q215" s="109">
        <f t="shared" si="12"/>
        <v>314.08861842105262</v>
      </c>
      <c r="R215" s="41" t="s">
        <v>32</v>
      </c>
      <c r="S215" s="22">
        <v>608</v>
      </c>
      <c r="T215" s="108">
        <v>1</v>
      </c>
      <c r="U215" s="143">
        <v>190965.88</v>
      </c>
      <c r="V215" s="36" t="s">
        <v>747</v>
      </c>
      <c r="W215" s="142" t="s">
        <v>748</v>
      </c>
    </row>
    <row r="216" spans="1:26" s="162" customFormat="1" ht="42.75" customHeight="1" x14ac:dyDescent="0.2">
      <c r="A216" s="182">
        <v>163</v>
      </c>
      <c r="B216" s="40">
        <v>43794</v>
      </c>
      <c r="C216" s="105" t="s">
        <v>27</v>
      </c>
      <c r="D216" s="37">
        <v>9148</v>
      </c>
      <c r="E216" s="37" t="s">
        <v>749</v>
      </c>
      <c r="F216" s="27" t="s">
        <v>750</v>
      </c>
      <c r="G216" s="42" t="s">
        <v>98</v>
      </c>
      <c r="H216" s="37" t="s">
        <v>109</v>
      </c>
      <c r="I216" s="44" t="s">
        <v>751</v>
      </c>
      <c r="J216" s="105" t="s">
        <v>27</v>
      </c>
      <c r="K216" s="44" t="s">
        <v>751</v>
      </c>
      <c r="L216" s="47">
        <v>1500</v>
      </c>
      <c r="M216" s="39" t="s">
        <v>70</v>
      </c>
      <c r="N216" s="143">
        <v>43709.42</v>
      </c>
      <c r="O216" s="40">
        <v>43794</v>
      </c>
      <c r="P216" s="46">
        <v>43819</v>
      </c>
      <c r="Q216" s="109">
        <f t="shared" si="12"/>
        <v>87.418840000000003</v>
      </c>
      <c r="R216" s="41" t="s">
        <v>32</v>
      </c>
      <c r="S216" s="22">
        <v>500</v>
      </c>
      <c r="T216" s="108">
        <v>1</v>
      </c>
      <c r="U216" s="143">
        <v>43709.42</v>
      </c>
      <c r="V216" s="36" t="s">
        <v>752</v>
      </c>
      <c r="W216" s="142" t="s">
        <v>753</v>
      </c>
    </row>
    <row r="217" spans="1:26" s="162" customFormat="1" ht="42.75" customHeight="1" x14ac:dyDescent="0.2">
      <c r="A217" s="182">
        <v>164</v>
      </c>
      <c r="B217" s="40">
        <v>43794</v>
      </c>
      <c r="C217" s="105" t="s">
        <v>27</v>
      </c>
      <c r="D217" s="37">
        <v>9149</v>
      </c>
      <c r="E217" s="37" t="s">
        <v>754</v>
      </c>
      <c r="F217" s="27" t="s">
        <v>755</v>
      </c>
      <c r="G217" s="42" t="s">
        <v>98</v>
      </c>
      <c r="H217" s="37" t="s">
        <v>109</v>
      </c>
      <c r="I217" s="44" t="s">
        <v>36</v>
      </c>
      <c r="J217" s="105" t="s">
        <v>27</v>
      </c>
      <c r="K217" s="44" t="s">
        <v>36</v>
      </c>
      <c r="L217" s="47">
        <v>150</v>
      </c>
      <c r="M217" s="39" t="s">
        <v>70</v>
      </c>
      <c r="N217" s="143">
        <v>19707.16</v>
      </c>
      <c r="O217" s="40">
        <v>43794</v>
      </c>
      <c r="P217" s="46">
        <v>43819</v>
      </c>
      <c r="Q217" s="109">
        <f t="shared" si="12"/>
        <v>164.22633333333334</v>
      </c>
      <c r="R217" s="41" t="s">
        <v>35</v>
      </c>
      <c r="S217" s="22">
        <v>120</v>
      </c>
      <c r="T217" s="108">
        <v>1</v>
      </c>
      <c r="U217" s="143">
        <v>19707.16</v>
      </c>
      <c r="V217" s="36" t="s">
        <v>756</v>
      </c>
      <c r="W217" s="142" t="s">
        <v>757</v>
      </c>
    </row>
    <row r="218" spans="1:26" s="162" customFormat="1" ht="42.75" customHeight="1" x14ac:dyDescent="0.2">
      <c r="A218" s="182">
        <v>165</v>
      </c>
      <c r="B218" s="40">
        <v>43773</v>
      </c>
      <c r="C218" s="37" t="s">
        <v>158</v>
      </c>
      <c r="D218" s="37">
        <v>9244</v>
      </c>
      <c r="E218" s="43" t="s">
        <v>760</v>
      </c>
      <c r="F218" s="42" t="s">
        <v>761</v>
      </c>
      <c r="G218" s="39" t="s">
        <v>28</v>
      </c>
      <c r="H218" s="37" t="s">
        <v>109</v>
      </c>
      <c r="I218" s="42" t="s">
        <v>543</v>
      </c>
      <c r="J218" s="37" t="s">
        <v>158</v>
      </c>
      <c r="K218" s="42" t="s">
        <v>543</v>
      </c>
      <c r="L218" s="47">
        <v>150</v>
      </c>
      <c r="M218" s="39" t="s">
        <v>70</v>
      </c>
      <c r="N218" s="28">
        <v>19426.84</v>
      </c>
      <c r="O218" s="40">
        <v>43773</v>
      </c>
      <c r="P218" s="46">
        <v>43805</v>
      </c>
      <c r="Q218" s="109">
        <f t="shared" si="12"/>
        <v>318.47278688524591</v>
      </c>
      <c r="R218" s="41" t="s">
        <v>35</v>
      </c>
      <c r="S218" s="22">
        <v>61</v>
      </c>
      <c r="T218" s="108">
        <v>1</v>
      </c>
      <c r="U218" s="28">
        <v>19426.84</v>
      </c>
      <c r="V218" s="23" t="s">
        <v>762</v>
      </c>
      <c r="W218" s="23" t="s">
        <v>763</v>
      </c>
    </row>
    <row r="219" spans="1:26" s="162" customFormat="1" ht="42.75" customHeight="1" x14ac:dyDescent="0.2">
      <c r="A219" s="182">
        <v>166</v>
      </c>
      <c r="B219" s="40">
        <v>43773</v>
      </c>
      <c r="C219" s="37" t="s">
        <v>158</v>
      </c>
      <c r="D219" s="37">
        <v>9245</v>
      </c>
      <c r="E219" s="43" t="s">
        <v>764</v>
      </c>
      <c r="F219" s="42" t="s">
        <v>765</v>
      </c>
      <c r="G219" s="39" t="s">
        <v>28</v>
      </c>
      <c r="H219" s="37" t="s">
        <v>109</v>
      </c>
      <c r="I219" s="42" t="s">
        <v>543</v>
      </c>
      <c r="J219" s="37" t="s">
        <v>158</v>
      </c>
      <c r="K219" s="42" t="s">
        <v>543</v>
      </c>
      <c r="L219" s="47">
        <v>85</v>
      </c>
      <c r="M219" s="39" t="s">
        <v>70</v>
      </c>
      <c r="N219" s="28">
        <v>30917.51</v>
      </c>
      <c r="O219" s="40">
        <v>43773</v>
      </c>
      <c r="P219" s="46">
        <v>43798</v>
      </c>
      <c r="Q219" s="109">
        <f t="shared" si="12"/>
        <v>406.80934210526311</v>
      </c>
      <c r="R219" s="41" t="s">
        <v>35</v>
      </c>
      <c r="S219" s="22">
        <v>76</v>
      </c>
      <c r="T219" s="108">
        <v>1</v>
      </c>
      <c r="U219" s="28">
        <v>30917.51</v>
      </c>
      <c r="V219" s="23" t="s">
        <v>766</v>
      </c>
      <c r="W219" s="23" t="s">
        <v>767</v>
      </c>
    </row>
    <row r="220" spans="1:26" s="162" customFormat="1" ht="42.75" customHeight="1" x14ac:dyDescent="0.2">
      <c r="A220" s="182">
        <v>167</v>
      </c>
      <c r="B220" s="40">
        <v>43773</v>
      </c>
      <c r="C220" s="37" t="s">
        <v>158</v>
      </c>
      <c r="D220" s="37">
        <v>9246</v>
      </c>
      <c r="E220" s="43" t="s">
        <v>768</v>
      </c>
      <c r="F220" s="42" t="s">
        <v>769</v>
      </c>
      <c r="G220" s="39" t="s">
        <v>39</v>
      </c>
      <c r="H220" s="37" t="s">
        <v>109</v>
      </c>
      <c r="I220" s="42" t="s">
        <v>543</v>
      </c>
      <c r="J220" s="37" t="s">
        <v>158</v>
      </c>
      <c r="K220" s="42" t="s">
        <v>543</v>
      </c>
      <c r="L220" s="47">
        <v>750</v>
      </c>
      <c r="M220" s="39" t="s">
        <v>70</v>
      </c>
      <c r="N220" s="28">
        <v>509606.27</v>
      </c>
      <c r="O220" s="40">
        <v>43773</v>
      </c>
      <c r="P220" s="46">
        <v>43798</v>
      </c>
      <c r="Q220" s="109">
        <f t="shared" si="12"/>
        <v>868.15378194207835</v>
      </c>
      <c r="R220" s="41" t="s">
        <v>35</v>
      </c>
      <c r="S220" s="22">
        <v>587</v>
      </c>
      <c r="T220" s="108">
        <v>1</v>
      </c>
      <c r="U220" s="28">
        <v>509606.27</v>
      </c>
      <c r="V220" s="23" t="s">
        <v>770</v>
      </c>
      <c r="W220" s="23" t="s">
        <v>771</v>
      </c>
    </row>
    <row r="221" spans="1:26" s="162" customFormat="1" ht="42.75" customHeight="1" x14ac:dyDescent="0.2">
      <c r="A221" s="182">
        <v>168</v>
      </c>
      <c r="B221" s="40">
        <v>43773</v>
      </c>
      <c r="C221" s="37" t="s">
        <v>158</v>
      </c>
      <c r="D221" s="37">
        <v>9247</v>
      </c>
      <c r="E221" s="43" t="s">
        <v>772</v>
      </c>
      <c r="F221" s="42" t="s">
        <v>773</v>
      </c>
      <c r="G221" s="39" t="s">
        <v>28</v>
      </c>
      <c r="H221" s="37" t="s">
        <v>109</v>
      </c>
      <c r="I221" s="42" t="s">
        <v>31</v>
      </c>
      <c r="J221" s="37" t="s">
        <v>158</v>
      </c>
      <c r="K221" s="42" t="s">
        <v>31</v>
      </c>
      <c r="L221" s="47">
        <v>3500</v>
      </c>
      <c r="M221" s="39" t="s">
        <v>70</v>
      </c>
      <c r="N221" s="28">
        <v>170366.27</v>
      </c>
      <c r="O221" s="40">
        <v>43773</v>
      </c>
      <c r="P221" s="46">
        <v>43798</v>
      </c>
      <c r="Q221" s="109">
        <f t="shared" si="12"/>
        <v>170366.27</v>
      </c>
      <c r="R221" s="41" t="s">
        <v>30</v>
      </c>
      <c r="S221" s="22">
        <v>1</v>
      </c>
      <c r="T221" s="108">
        <v>1</v>
      </c>
      <c r="U221" s="28">
        <v>170366.27</v>
      </c>
      <c r="V221" s="23" t="s">
        <v>774</v>
      </c>
      <c r="W221" s="23" t="s">
        <v>775</v>
      </c>
    </row>
    <row r="222" spans="1:26" s="162" customFormat="1" ht="45" customHeight="1" thickBot="1" x14ac:dyDescent="0.25">
      <c r="A222" s="187">
        <v>169</v>
      </c>
      <c r="B222" s="65">
        <v>43773</v>
      </c>
      <c r="C222" s="60" t="s">
        <v>158</v>
      </c>
      <c r="D222" s="60">
        <v>9248</v>
      </c>
      <c r="E222" s="72" t="s">
        <v>776</v>
      </c>
      <c r="F222" s="68" t="s">
        <v>777</v>
      </c>
      <c r="G222" s="64" t="s">
        <v>778</v>
      </c>
      <c r="H222" s="60" t="s">
        <v>109</v>
      </c>
      <c r="I222" s="68" t="s">
        <v>36</v>
      </c>
      <c r="J222" s="60" t="s">
        <v>158</v>
      </c>
      <c r="K222" s="68" t="s">
        <v>36</v>
      </c>
      <c r="L222" s="63">
        <v>450</v>
      </c>
      <c r="M222" s="64" t="s">
        <v>70</v>
      </c>
      <c r="N222" s="29">
        <v>760671.24</v>
      </c>
      <c r="O222" s="65">
        <v>43773</v>
      </c>
      <c r="P222" s="66">
        <v>43798</v>
      </c>
      <c r="Q222" s="173">
        <f t="shared" si="12"/>
        <v>1086.6732</v>
      </c>
      <c r="R222" s="69" t="s">
        <v>35</v>
      </c>
      <c r="S222" s="30">
        <v>700</v>
      </c>
      <c r="T222" s="174">
        <v>1</v>
      </c>
      <c r="U222" s="29">
        <v>760671.24</v>
      </c>
      <c r="V222" s="31" t="s">
        <v>779</v>
      </c>
      <c r="W222" s="31" t="s">
        <v>780</v>
      </c>
    </row>
    <row r="223" spans="1:26" ht="24" customHeight="1" thickBot="1" x14ac:dyDescent="0.25">
      <c r="A223" s="115" t="s">
        <v>781</v>
      </c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7"/>
      <c r="X223" s="185"/>
      <c r="Y223" s="185"/>
      <c r="Z223" s="186"/>
    </row>
    <row r="224" spans="1:26" ht="51" customHeight="1" x14ac:dyDescent="0.2">
      <c r="A224" s="188">
        <v>170</v>
      </c>
      <c r="B224" s="59">
        <v>43794</v>
      </c>
      <c r="C224" s="51" t="s">
        <v>158</v>
      </c>
      <c r="D224" s="51">
        <v>9249</v>
      </c>
      <c r="E224" s="73" t="s">
        <v>782</v>
      </c>
      <c r="F224" s="62" t="s">
        <v>783</v>
      </c>
      <c r="G224" s="58" t="s">
        <v>28</v>
      </c>
      <c r="H224" s="51" t="s">
        <v>109</v>
      </c>
      <c r="I224" s="62" t="s">
        <v>33</v>
      </c>
      <c r="J224" s="51" t="s">
        <v>158</v>
      </c>
      <c r="K224" s="62" t="s">
        <v>33</v>
      </c>
      <c r="L224" s="57">
        <v>250</v>
      </c>
      <c r="M224" s="58" t="s">
        <v>70</v>
      </c>
      <c r="N224" s="71">
        <v>136184</v>
      </c>
      <c r="O224" s="59">
        <v>43794</v>
      </c>
      <c r="P224" s="67">
        <v>43798</v>
      </c>
      <c r="Q224" s="124">
        <f t="shared" ref="Q224:Q226" si="13">U224/S224</f>
        <v>136184</v>
      </c>
      <c r="R224" s="54" t="s">
        <v>30</v>
      </c>
      <c r="S224" s="35">
        <v>1</v>
      </c>
      <c r="T224" s="126">
        <v>1</v>
      </c>
      <c r="U224" s="71">
        <v>136184</v>
      </c>
      <c r="V224" s="55" t="s">
        <v>784</v>
      </c>
      <c r="W224" s="55" t="s">
        <v>785</v>
      </c>
    </row>
    <row r="225" spans="1:23" ht="51" customHeight="1" x14ac:dyDescent="0.2">
      <c r="A225" s="182">
        <v>171</v>
      </c>
      <c r="B225" s="40">
        <v>43794</v>
      </c>
      <c r="C225" s="37" t="s">
        <v>158</v>
      </c>
      <c r="D225" s="43">
        <v>9250</v>
      </c>
      <c r="E225" s="43" t="s">
        <v>786</v>
      </c>
      <c r="F225" s="42" t="s">
        <v>787</v>
      </c>
      <c r="G225" s="39" t="s">
        <v>28</v>
      </c>
      <c r="H225" s="105" t="s">
        <v>69</v>
      </c>
      <c r="I225" s="42" t="s">
        <v>31</v>
      </c>
      <c r="J225" s="37" t="s">
        <v>158</v>
      </c>
      <c r="K225" s="42" t="s">
        <v>31</v>
      </c>
      <c r="L225" s="47">
        <v>45</v>
      </c>
      <c r="M225" s="39" t="s">
        <v>70</v>
      </c>
      <c r="N225" s="45">
        <v>86749.59</v>
      </c>
      <c r="O225" s="40">
        <v>43794</v>
      </c>
      <c r="P225" s="46">
        <v>43819</v>
      </c>
      <c r="Q225" s="109">
        <f t="shared" si="13"/>
        <v>86749.59</v>
      </c>
      <c r="R225" s="41" t="s">
        <v>30</v>
      </c>
      <c r="S225" s="22">
        <v>1</v>
      </c>
      <c r="T225" s="108">
        <v>1</v>
      </c>
      <c r="U225" s="45">
        <v>86749.59</v>
      </c>
      <c r="V225" s="36" t="s">
        <v>788</v>
      </c>
      <c r="W225" s="36" t="s">
        <v>789</v>
      </c>
    </row>
    <row r="226" spans="1:23" ht="51" customHeight="1" x14ac:dyDescent="0.2">
      <c r="A226" s="182">
        <v>172</v>
      </c>
      <c r="B226" s="40">
        <v>43507</v>
      </c>
      <c r="C226" s="105" t="s">
        <v>27</v>
      </c>
      <c r="D226" s="37">
        <v>9150</v>
      </c>
      <c r="E226" s="37" t="s">
        <v>790</v>
      </c>
      <c r="F226" s="44" t="s">
        <v>791</v>
      </c>
      <c r="G226" s="42" t="s">
        <v>98</v>
      </c>
      <c r="H226" s="37" t="s">
        <v>109</v>
      </c>
      <c r="I226" s="44" t="s">
        <v>75</v>
      </c>
      <c r="J226" s="105" t="s">
        <v>27</v>
      </c>
      <c r="K226" s="44" t="s">
        <v>75</v>
      </c>
      <c r="L226" s="38">
        <v>850</v>
      </c>
      <c r="M226" s="39" t="s">
        <v>70</v>
      </c>
      <c r="N226" s="45">
        <v>9662.7900000000009</v>
      </c>
      <c r="O226" s="40">
        <v>43507</v>
      </c>
      <c r="P226" s="40">
        <v>43574</v>
      </c>
      <c r="Q226" s="109">
        <f t="shared" si="13"/>
        <v>3.5010108695652176</v>
      </c>
      <c r="R226" s="41" t="s">
        <v>35</v>
      </c>
      <c r="S226" s="22">
        <v>2760</v>
      </c>
      <c r="T226" s="108">
        <v>1</v>
      </c>
      <c r="U226" s="45">
        <v>9662.7900000000009</v>
      </c>
      <c r="V226" s="36" t="s">
        <v>76</v>
      </c>
      <c r="W226" s="36" t="s">
        <v>77</v>
      </c>
    </row>
    <row r="227" spans="1:23" ht="5.65" customHeight="1" x14ac:dyDescent="0.2">
      <c r="A227" s="184"/>
    </row>
    <row r="228" spans="1:23" ht="5.65" customHeight="1" x14ac:dyDescent="0.2">
      <c r="A228" s="184"/>
    </row>
    <row r="229" spans="1:23" ht="5.65" customHeight="1" x14ac:dyDescent="0.2">
      <c r="A229" s="184"/>
    </row>
    <row r="230" spans="1:23" ht="5.65" customHeight="1" x14ac:dyDescent="0.2">
      <c r="A230" s="184"/>
    </row>
    <row r="231" spans="1:23" ht="5.65" customHeight="1" x14ac:dyDescent="0.2">
      <c r="A231" s="184"/>
    </row>
    <row r="232" spans="1:23" ht="5.65" customHeight="1" x14ac:dyDescent="0.2">
      <c r="A232" s="184"/>
    </row>
    <row r="233" spans="1:23" ht="5.65" customHeight="1" x14ac:dyDescent="0.2">
      <c r="A233" s="184"/>
    </row>
    <row r="234" spans="1:23" ht="5.65" customHeight="1" x14ac:dyDescent="0.2">
      <c r="A234" s="184"/>
    </row>
  </sheetData>
  <mergeCells count="310">
    <mergeCell ref="U200:U203"/>
    <mergeCell ref="V200:V203"/>
    <mergeCell ref="W200:W203"/>
    <mergeCell ref="B189:B191"/>
    <mergeCell ref="B200:B203"/>
    <mergeCell ref="A189:A191"/>
    <mergeCell ref="A200:A203"/>
    <mergeCell ref="A223:W223"/>
    <mergeCell ref="D200:D203"/>
    <mergeCell ref="E200:E203"/>
    <mergeCell ref="H200:H203"/>
    <mergeCell ref="I200:I203"/>
    <mergeCell ref="K200:K203"/>
    <mergeCell ref="L200:L203"/>
    <mergeCell ref="N200:N203"/>
    <mergeCell ref="O200:O203"/>
    <mergeCell ref="P200:P203"/>
    <mergeCell ref="A134:W134"/>
    <mergeCell ref="A158:W158"/>
    <mergeCell ref="A161:W161"/>
    <mergeCell ref="A176:W176"/>
    <mergeCell ref="A186:W186"/>
    <mergeCell ref="D189:D191"/>
    <mergeCell ref="E189:E191"/>
    <mergeCell ref="G189:G191"/>
    <mergeCell ref="H189:H191"/>
    <mergeCell ref="I189:I191"/>
    <mergeCell ref="K189:K191"/>
    <mergeCell ref="L189:L191"/>
    <mergeCell ref="N189:N191"/>
    <mergeCell ref="O189:O191"/>
    <mergeCell ref="P189:P191"/>
    <mergeCell ref="U189:U191"/>
    <mergeCell ref="V189:V191"/>
    <mergeCell ref="W189:W191"/>
    <mergeCell ref="W119:W120"/>
    <mergeCell ref="D126:D128"/>
    <mergeCell ref="E126:E128"/>
    <mergeCell ref="H126:H128"/>
    <mergeCell ref="I126:I128"/>
    <mergeCell ref="J126:J128"/>
    <mergeCell ref="K126:K128"/>
    <mergeCell ref="L126:L128"/>
    <mergeCell ref="O126:O128"/>
    <mergeCell ref="P126:P128"/>
    <mergeCell ref="V126:V128"/>
    <mergeCell ref="W126:W128"/>
    <mergeCell ref="A107:W107"/>
    <mergeCell ref="D114:D116"/>
    <mergeCell ref="E114:E116"/>
    <mergeCell ref="G114:G116"/>
    <mergeCell ref="H114:H116"/>
    <mergeCell ref="I114:I116"/>
    <mergeCell ref="K114:K116"/>
    <mergeCell ref="L114:L116"/>
    <mergeCell ref="N114:N116"/>
    <mergeCell ref="O114:O116"/>
    <mergeCell ref="P114:P116"/>
    <mergeCell ref="R114:R116"/>
    <mergeCell ref="U114:U116"/>
    <mergeCell ref="V114:V116"/>
    <mergeCell ref="W114:W116"/>
    <mergeCell ref="B114:B116"/>
    <mergeCell ref="A114:A116"/>
    <mergeCell ref="B101:B102"/>
    <mergeCell ref="B103:B104"/>
    <mergeCell ref="A60:A63"/>
    <mergeCell ref="A64:A66"/>
    <mergeCell ref="A75:A78"/>
    <mergeCell ref="A84:A85"/>
    <mergeCell ref="A90:A91"/>
    <mergeCell ref="A96:A97"/>
    <mergeCell ref="A99:A100"/>
    <mergeCell ref="A101:A102"/>
    <mergeCell ref="A103:A104"/>
    <mergeCell ref="C60:C63"/>
    <mergeCell ref="C64:C66"/>
    <mergeCell ref="B60:B63"/>
    <mergeCell ref="B64:B66"/>
    <mergeCell ref="B75:B78"/>
    <mergeCell ref="B84:B85"/>
    <mergeCell ref="B90:B91"/>
    <mergeCell ref="B96:B97"/>
    <mergeCell ref="B99:B100"/>
    <mergeCell ref="O101:O102"/>
    <mergeCell ref="P101:P102"/>
    <mergeCell ref="R101:R102"/>
    <mergeCell ref="U101:U102"/>
    <mergeCell ref="V101:V102"/>
    <mergeCell ref="W101:W102"/>
    <mergeCell ref="D103:D104"/>
    <mergeCell ref="E103:E104"/>
    <mergeCell ref="H103:H104"/>
    <mergeCell ref="I103:I104"/>
    <mergeCell ref="K103:K104"/>
    <mergeCell ref="L103:L104"/>
    <mergeCell ref="N103:N104"/>
    <mergeCell ref="O103:O104"/>
    <mergeCell ref="P103:P104"/>
    <mergeCell ref="R103:R104"/>
    <mergeCell ref="U103:U104"/>
    <mergeCell ref="V103:V104"/>
    <mergeCell ref="W103:W104"/>
    <mergeCell ref="V90:V91"/>
    <mergeCell ref="W90:W91"/>
    <mergeCell ref="D96:D97"/>
    <mergeCell ref="E96:E97"/>
    <mergeCell ref="G96:G97"/>
    <mergeCell ref="H96:H97"/>
    <mergeCell ref="I96:I97"/>
    <mergeCell ref="K96:K97"/>
    <mergeCell ref="L96:L97"/>
    <mergeCell ref="N96:N97"/>
    <mergeCell ref="O96:O97"/>
    <mergeCell ref="P96:P97"/>
    <mergeCell ref="R96:R97"/>
    <mergeCell ref="U96:U97"/>
    <mergeCell ref="V96:V97"/>
    <mergeCell ref="W96:W97"/>
    <mergeCell ref="R33:R34"/>
    <mergeCell ref="U33:U34"/>
    <mergeCell ref="V33:V34"/>
    <mergeCell ref="W33:W34"/>
    <mergeCell ref="B33:B34"/>
    <mergeCell ref="A35:W35"/>
    <mergeCell ref="D44:D48"/>
    <mergeCell ref="E44:E48"/>
    <mergeCell ref="G44:G48"/>
    <mergeCell ref="H44:H48"/>
    <mergeCell ref="I44:I48"/>
    <mergeCell ref="J44:J48"/>
    <mergeCell ref="K44:K48"/>
    <mergeCell ref="L44:L48"/>
    <mergeCell ref="W44:W48"/>
    <mergeCell ref="O38:O39"/>
    <mergeCell ref="P38:P39"/>
    <mergeCell ref="O44:O48"/>
    <mergeCell ref="P44:P48"/>
    <mergeCell ref="B38:B39"/>
    <mergeCell ref="B44:B48"/>
    <mergeCell ref="A38:A39"/>
    <mergeCell ref="A44:A48"/>
    <mergeCell ref="B15:B16"/>
    <mergeCell ref="D15:D16"/>
    <mergeCell ref="E15:E16"/>
    <mergeCell ref="H15:H16"/>
    <mergeCell ref="K15:K16"/>
    <mergeCell ref="L15:L16"/>
    <mergeCell ref="W15:W16"/>
    <mergeCell ref="I15:I16"/>
    <mergeCell ref="J15:J16"/>
    <mergeCell ref="O15:O16"/>
    <mergeCell ref="P15:P16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5:A16"/>
    <mergeCell ref="A29:W29"/>
    <mergeCell ref="D33:D34"/>
    <mergeCell ref="E33:E34"/>
    <mergeCell ref="G33:G34"/>
    <mergeCell ref="H33:H34"/>
    <mergeCell ref="I33:I34"/>
    <mergeCell ref="K33:K34"/>
    <mergeCell ref="L33:L34"/>
    <mergeCell ref="N33:N34"/>
    <mergeCell ref="O33:O34"/>
    <mergeCell ref="P33:P34"/>
    <mergeCell ref="D38:D39"/>
    <mergeCell ref="E38:E39"/>
    <mergeCell ref="G38:G39"/>
    <mergeCell ref="H38:H39"/>
    <mergeCell ref="W38:W39"/>
    <mergeCell ref="I38:I39"/>
    <mergeCell ref="J38:J39"/>
    <mergeCell ref="K38:K39"/>
    <mergeCell ref="L38:L39"/>
    <mergeCell ref="A51:W51"/>
    <mergeCell ref="A58:W58"/>
    <mergeCell ref="D60:D63"/>
    <mergeCell ref="E60:E63"/>
    <mergeCell ref="G60:G63"/>
    <mergeCell ref="H60:H63"/>
    <mergeCell ref="I60:I63"/>
    <mergeCell ref="J60:J63"/>
    <mergeCell ref="K60:K63"/>
    <mergeCell ref="O60:O63"/>
    <mergeCell ref="V60:V61"/>
    <mergeCell ref="W60:W61"/>
    <mergeCell ref="L60:L61"/>
    <mergeCell ref="P60:P63"/>
    <mergeCell ref="R60:R63"/>
    <mergeCell ref="L62:L63"/>
    <mergeCell ref="V62:V63"/>
    <mergeCell ref="W62:W63"/>
    <mergeCell ref="D64:D66"/>
    <mergeCell ref="E64:E66"/>
    <mergeCell ref="G64:G66"/>
    <mergeCell ref="H64:H66"/>
    <mergeCell ref="I64:I66"/>
    <mergeCell ref="J64:J66"/>
    <mergeCell ref="K64:K66"/>
    <mergeCell ref="L64:L66"/>
    <mergeCell ref="O64:O66"/>
    <mergeCell ref="P64:P66"/>
    <mergeCell ref="R64:R66"/>
    <mergeCell ref="D75:D78"/>
    <mergeCell ref="E75:E78"/>
    <mergeCell ref="G75:G78"/>
    <mergeCell ref="H75:H78"/>
    <mergeCell ref="I75:I78"/>
    <mergeCell ref="K75:K78"/>
    <mergeCell ref="N75:N78"/>
    <mergeCell ref="O75:O78"/>
    <mergeCell ref="P75:P78"/>
    <mergeCell ref="V75:V76"/>
    <mergeCell ref="W75:W76"/>
    <mergeCell ref="L75:L76"/>
    <mergeCell ref="R75:R78"/>
    <mergeCell ref="U75:U78"/>
    <mergeCell ref="V77:V78"/>
    <mergeCell ref="W77:W78"/>
    <mergeCell ref="L77:L78"/>
    <mergeCell ref="D84:D85"/>
    <mergeCell ref="E84:E85"/>
    <mergeCell ref="H84:H85"/>
    <mergeCell ref="I84:I85"/>
    <mergeCell ref="K84:K85"/>
    <mergeCell ref="L84:L85"/>
    <mergeCell ref="N84:N85"/>
    <mergeCell ref="O84:O85"/>
    <mergeCell ref="P84:P85"/>
    <mergeCell ref="R84:R85"/>
    <mergeCell ref="U84:U85"/>
    <mergeCell ref="V84:V85"/>
    <mergeCell ref="W84:W85"/>
    <mergeCell ref="D90:D91"/>
    <mergeCell ref="E90:E91"/>
    <mergeCell ref="H90:H91"/>
    <mergeCell ref="I90:I91"/>
    <mergeCell ref="K90:K91"/>
    <mergeCell ref="L90:L91"/>
    <mergeCell ref="N90:N91"/>
    <mergeCell ref="O90:O91"/>
    <mergeCell ref="P90:P91"/>
    <mergeCell ref="R90:R91"/>
    <mergeCell ref="U90:U91"/>
    <mergeCell ref="D99:D100"/>
    <mergeCell ref="E99:E100"/>
    <mergeCell ref="G99:G100"/>
    <mergeCell ref="H99:H100"/>
    <mergeCell ref="I99:I100"/>
    <mergeCell ref="K99:K100"/>
    <mergeCell ref="L99:L100"/>
    <mergeCell ref="N99:N100"/>
    <mergeCell ref="O99:O100"/>
    <mergeCell ref="P99:P100"/>
    <mergeCell ref="R99:R100"/>
    <mergeCell ref="U99:U100"/>
    <mergeCell ref="V99:V100"/>
    <mergeCell ref="W99:W100"/>
    <mergeCell ref="D101:D102"/>
    <mergeCell ref="E101:E102"/>
    <mergeCell ref="H101:H102"/>
    <mergeCell ref="I101:I102"/>
    <mergeCell ref="K101:K102"/>
    <mergeCell ref="L101:L102"/>
    <mergeCell ref="N101:N102"/>
    <mergeCell ref="D119:D120"/>
    <mergeCell ref="E119:E120"/>
    <mergeCell ref="H119:H120"/>
    <mergeCell ref="I119:I120"/>
    <mergeCell ref="K119:K120"/>
    <mergeCell ref="L119:L120"/>
    <mergeCell ref="N119:N120"/>
    <mergeCell ref="O119:O120"/>
    <mergeCell ref="P119:P120"/>
    <mergeCell ref="R119:R120"/>
    <mergeCell ref="U119:U120"/>
    <mergeCell ref="V119:V120"/>
    <mergeCell ref="B119:B120"/>
    <mergeCell ref="A119:A120"/>
    <mergeCell ref="C126:C128"/>
    <mergeCell ref="B126:B128"/>
    <mergeCell ref="A126:A128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40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802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x14ac:dyDescent="0.2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ht="5.65" customHeight="1" x14ac:dyDescent="0.2">
      <c r="A35" s="184"/>
    </row>
    <row r="36" spans="1:267" ht="5.65" customHeight="1" x14ac:dyDescent="0.2">
      <c r="A36" s="184"/>
    </row>
    <row r="37" spans="1:267" ht="5.65" customHeight="1" x14ac:dyDescent="0.2">
      <c r="A37" s="184"/>
    </row>
    <row r="38" spans="1:267" ht="5.65" customHeight="1" x14ac:dyDescent="0.2">
      <c r="A38" s="184"/>
    </row>
    <row r="39" spans="1:267" ht="5.65" customHeight="1" x14ac:dyDescent="0.2">
      <c r="A39" s="184"/>
    </row>
    <row r="40" spans="1:267" ht="5.65" customHeight="1" x14ac:dyDescent="0.2">
      <c r="A40" s="184"/>
    </row>
  </sheetData>
  <mergeCells count="56"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56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801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x14ac:dyDescent="0.2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5.65" customHeight="1" x14ac:dyDescent="0.2">
      <c r="A51" s="184"/>
    </row>
    <row r="52" spans="1:25" ht="5.65" customHeight="1" x14ac:dyDescent="0.2">
      <c r="A52" s="184"/>
    </row>
    <row r="53" spans="1:25" ht="5.65" customHeight="1" x14ac:dyDescent="0.2">
      <c r="A53" s="184"/>
    </row>
    <row r="54" spans="1:25" ht="5.65" customHeight="1" x14ac:dyDescent="0.2">
      <c r="A54" s="184"/>
    </row>
    <row r="55" spans="1:25" ht="5.65" customHeight="1" x14ac:dyDescent="0.2">
      <c r="A55" s="184"/>
    </row>
    <row r="56" spans="1:25" ht="5.65" customHeight="1" x14ac:dyDescent="0.2">
      <c r="A56" s="184"/>
    </row>
  </sheetData>
  <mergeCells count="83">
    <mergeCell ref="W44:W48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64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800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x14ac:dyDescent="0.2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5.65" customHeight="1" x14ac:dyDescent="0.2">
      <c r="A58" s="184"/>
    </row>
    <row r="59" spans="1:25" ht="5.65" customHeight="1" x14ac:dyDescent="0.2">
      <c r="A59" s="184"/>
    </row>
    <row r="60" spans="1:25" ht="5.65" customHeight="1" x14ac:dyDescent="0.2">
      <c r="A60" s="184"/>
    </row>
    <row r="61" spans="1:25" ht="5.65" customHeight="1" x14ac:dyDescent="0.2">
      <c r="A61" s="184"/>
    </row>
    <row r="62" spans="1:25" ht="5.65" customHeight="1" x14ac:dyDescent="0.2">
      <c r="A62" s="184"/>
    </row>
    <row r="63" spans="1:25" ht="5.65" customHeight="1" x14ac:dyDescent="0.2">
      <c r="A63" s="184"/>
    </row>
    <row r="64" spans="1:25" ht="5.65" customHeight="1" x14ac:dyDescent="0.2">
      <c r="A64" s="184"/>
    </row>
  </sheetData>
  <mergeCells count="84">
    <mergeCell ref="W44:W48"/>
    <mergeCell ref="A51:W51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13"/>
  <sheetViews>
    <sheetView zoomScale="60" zoomScaleNormal="60" workbookViewId="0">
      <selection activeCell="A107" sqref="A107:W227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799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x14ac:dyDescent="0.2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5.65" customHeight="1" x14ac:dyDescent="0.2">
      <c r="A107" s="184"/>
    </row>
    <row r="108" spans="1:23" ht="5.65" customHeight="1" x14ac:dyDescent="0.2">
      <c r="A108" s="184"/>
    </row>
    <row r="109" spans="1:23" ht="5.65" customHeight="1" x14ac:dyDescent="0.2">
      <c r="A109" s="184"/>
    </row>
    <row r="110" spans="1:23" ht="5.65" customHeight="1" x14ac:dyDescent="0.2">
      <c r="A110" s="184"/>
    </row>
    <row r="111" spans="1:23" ht="5.65" customHeight="1" x14ac:dyDescent="0.2">
      <c r="A111" s="184"/>
    </row>
    <row r="112" spans="1:23" ht="5.65" customHeight="1" x14ac:dyDescent="0.2">
      <c r="A112" s="184"/>
    </row>
    <row r="113" spans="1:1" ht="5.65" customHeight="1" x14ac:dyDescent="0.2">
      <c r="A113" s="184"/>
    </row>
  </sheetData>
  <mergeCells count="229">
    <mergeCell ref="W103:W104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38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798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x14ac:dyDescent="0.2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5.65" customHeight="1" x14ac:dyDescent="0.2">
      <c r="A134" s="184"/>
    </row>
    <row r="135" spans="1:23" ht="5.65" customHeight="1" x14ac:dyDescent="0.2">
      <c r="A135" s="184"/>
    </row>
    <row r="136" spans="1:23" ht="5.65" customHeight="1" x14ac:dyDescent="0.2">
      <c r="A136" s="184"/>
    </row>
    <row r="137" spans="1:23" ht="5.65" customHeight="1" x14ac:dyDescent="0.2">
      <c r="A137" s="184"/>
    </row>
    <row r="138" spans="1:23" ht="5.65" customHeight="1" x14ac:dyDescent="0.2">
      <c r="A138" s="184"/>
    </row>
  </sheetData>
  <mergeCells count="275">
    <mergeCell ref="L126:L128"/>
    <mergeCell ref="O126:O128"/>
    <mergeCell ref="P126:P128"/>
    <mergeCell ref="V126:V128"/>
    <mergeCell ref="W126:W128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63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797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7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7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7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7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7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7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7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7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7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7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7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7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7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7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7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7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7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7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7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7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7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7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x14ac:dyDescent="0.2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7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5.65" customHeight="1" x14ac:dyDescent="0.2">
      <c r="A158" s="184"/>
    </row>
    <row r="159" spans="1:23" ht="5.65" customHeight="1" x14ac:dyDescent="0.2">
      <c r="A159" s="184"/>
    </row>
    <row r="160" spans="1:23" ht="5.65" customHeight="1" x14ac:dyDescent="0.2">
      <c r="A160" s="184"/>
    </row>
    <row r="161" spans="1:1" ht="5.65" customHeight="1" x14ac:dyDescent="0.2">
      <c r="A161" s="184"/>
    </row>
    <row r="162" spans="1:1" ht="5.65" customHeight="1" x14ac:dyDescent="0.2">
      <c r="A162" s="184"/>
    </row>
    <row r="163" spans="1:1" ht="5.65" customHeight="1" x14ac:dyDescent="0.2">
      <c r="A163" s="184"/>
    </row>
  </sheetData>
  <mergeCells count="276">
    <mergeCell ref="L126:L128"/>
    <mergeCell ref="O126:O128"/>
    <mergeCell ref="P126:P128"/>
    <mergeCell ref="V126:V128"/>
    <mergeCell ref="W126:W128"/>
    <mergeCell ref="A134:W134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66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796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7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7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7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7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7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7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7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7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7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7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7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7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7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7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7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7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7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7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7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7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7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7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thickBot="1" x14ac:dyDescent="0.25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7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25.5" customHeight="1" thickBot="1" x14ac:dyDescent="0.25">
      <c r="A158" s="115" t="s">
        <v>552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7"/>
    </row>
    <row r="159" spans="1:23" s="176" customFormat="1" ht="76.5" customHeight="1" x14ac:dyDescent="0.2">
      <c r="A159" s="73">
        <v>114</v>
      </c>
      <c r="B159" s="120">
        <v>43689</v>
      </c>
      <c r="C159" s="177" t="s">
        <v>158</v>
      </c>
      <c r="D159" s="73">
        <v>9240</v>
      </c>
      <c r="E159" s="73" t="s">
        <v>553</v>
      </c>
      <c r="F159" s="62" t="s">
        <v>554</v>
      </c>
      <c r="G159" s="58" t="s">
        <v>555</v>
      </c>
      <c r="H159" s="51" t="s">
        <v>69</v>
      </c>
      <c r="I159" s="62" t="s">
        <v>43</v>
      </c>
      <c r="J159" s="177" t="s">
        <v>158</v>
      </c>
      <c r="K159" s="62" t="s">
        <v>43</v>
      </c>
      <c r="L159" s="57">
        <v>150</v>
      </c>
      <c r="M159" s="58" t="s">
        <v>70</v>
      </c>
      <c r="N159" s="124">
        <v>402963</v>
      </c>
      <c r="O159" s="120">
        <v>43689</v>
      </c>
      <c r="P159" s="164">
        <v>43729</v>
      </c>
      <c r="Q159" s="124">
        <f t="shared" ref="Q159:Q160" si="8">U159/S159</f>
        <v>440007.22</v>
      </c>
      <c r="R159" s="125" t="s">
        <v>556</v>
      </c>
      <c r="S159" s="35">
        <v>1</v>
      </c>
      <c r="T159" s="126">
        <v>1</v>
      </c>
      <c r="U159" s="71">
        <v>440007.22</v>
      </c>
      <c r="V159" s="127" t="s">
        <v>557</v>
      </c>
      <c r="W159" s="127" t="s">
        <v>558</v>
      </c>
    </row>
    <row r="160" spans="1:23" s="176" customFormat="1" ht="76.5" customHeight="1" x14ac:dyDescent="0.2">
      <c r="A160" s="43">
        <v>115</v>
      </c>
      <c r="B160" s="106">
        <v>43689</v>
      </c>
      <c r="C160" s="105" t="str">
        <f>C159</f>
        <v>FISM</v>
      </c>
      <c r="D160" s="43">
        <v>9241</v>
      </c>
      <c r="E160" s="37" t="s">
        <v>559</v>
      </c>
      <c r="F160" s="44" t="s">
        <v>560</v>
      </c>
      <c r="G160" s="39" t="s">
        <v>28</v>
      </c>
      <c r="H160" s="37" t="s">
        <v>109</v>
      </c>
      <c r="I160" s="42" t="s">
        <v>43</v>
      </c>
      <c r="J160" s="105" t="str">
        <f>J159</f>
        <v>FISM</v>
      </c>
      <c r="K160" s="42" t="s">
        <v>43</v>
      </c>
      <c r="L160" s="47">
        <v>500</v>
      </c>
      <c r="M160" s="39" t="s">
        <v>70</v>
      </c>
      <c r="N160" s="109">
        <v>687788.78</v>
      </c>
      <c r="O160" s="106">
        <v>43689</v>
      </c>
      <c r="P160" s="145">
        <v>43729</v>
      </c>
      <c r="Q160" s="109">
        <f t="shared" si="8"/>
        <v>418.36300486618006</v>
      </c>
      <c r="R160" s="107" t="s">
        <v>556</v>
      </c>
      <c r="S160" s="22">
        <v>1644</v>
      </c>
      <c r="T160" s="108">
        <v>1</v>
      </c>
      <c r="U160" s="45">
        <v>687788.78</v>
      </c>
      <c r="V160" s="110" t="s">
        <v>561</v>
      </c>
      <c r="W160" s="110" t="s">
        <v>562</v>
      </c>
    </row>
    <row r="161" spans="1:1" ht="5.65" customHeight="1" x14ac:dyDescent="0.2">
      <c r="A161" s="184"/>
    </row>
    <row r="162" spans="1:1" ht="5.65" customHeight="1" x14ac:dyDescent="0.2">
      <c r="A162" s="184"/>
    </row>
    <row r="163" spans="1:1" ht="5.65" customHeight="1" x14ac:dyDescent="0.2">
      <c r="A163" s="184"/>
    </row>
    <row r="164" spans="1:1" ht="5.65" customHeight="1" x14ac:dyDescent="0.2">
      <c r="A164" s="184"/>
    </row>
    <row r="165" spans="1:1" ht="5.65" customHeight="1" x14ac:dyDescent="0.2">
      <c r="A165" s="184"/>
    </row>
    <row r="166" spans="1:1" ht="5.65" customHeight="1" x14ac:dyDescent="0.2">
      <c r="A166" s="184"/>
    </row>
  </sheetData>
  <mergeCells count="277">
    <mergeCell ref="A158:W158"/>
    <mergeCell ref="L126:L128"/>
    <mergeCell ref="O126:O128"/>
    <mergeCell ref="P126:P128"/>
    <mergeCell ref="V126:V128"/>
    <mergeCell ref="W126:W128"/>
    <mergeCell ref="A134:W134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G183"/>
  <sheetViews>
    <sheetView zoomScale="60" zoomScaleNormal="60" workbookViewId="0">
      <selection activeCell="A10" sqref="A10"/>
    </sheetView>
  </sheetViews>
  <sheetFormatPr baseColWidth="10" defaultColWidth="6.85546875" defaultRowHeight="5.65" customHeight="1" x14ac:dyDescent="0.2"/>
  <cols>
    <col min="1" max="1" width="10.85546875" style="1" customWidth="1"/>
    <col min="2" max="2" width="10.5703125" style="1" customWidth="1"/>
    <col min="3" max="3" width="15.28515625" style="1" customWidth="1"/>
    <col min="4" max="4" width="33.140625" style="3" customWidth="1"/>
    <col min="5" max="5" width="26.85546875" style="4" customWidth="1"/>
    <col min="6" max="6" width="53.85546875" style="3" customWidth="1"/>
    <col min="7" max="7" width="28.85546875" style="1" customWidth="1"/>
    <col min="8" max="8" width="33.140625" style="10" customWidth="1"/>
    <col min="9" max="9" width="18.5703125" style="10" customWidth="1"/>
    <col min="10" max="10" width="19.7109375" style="20" customWidth="1"/>
    <col min="11" max="11" width="19" style="15" customWidth="1"/>
    <col min="12" max="12" width="14.5703125" style="9" customWidth="1"/>
    <col min="13" max="13" width="19.5703125" style="6" customWidth="1"/>
    <col min="14" max="14" width="21.7109375" style="6" customWidth="1"/>
    <col min="15" max="15" width="17.7109375" style="18" customWidth="1"/>
    <col min="16" max="16" width="22.85546875" style="18" customWidth="1"/>
    <col min="17" max="17" width="19.7109375" style="5" customWidth="1"/>
    <col min="18" max="18" width="11" style="5" customWidth="1"/>
    <col min="19" max="19" width="14" style="5" customWidth="1"/>
    <col min="20" max="20" width="16.140625" style="17" customWidth="1"/>
    <col min="21" max="21" width="20.85546875" style="4" customWidth="1"/>
    <col min="22" max="22" width="16" style="4" customWidth="1"/>
    <col min="23" max="23" width="14.5703125" style="2" customWidth="1"/>
    <col min="24" max="16384" width="6.85546875" style="3"/>
  </cols>
  <sheetData>
    <row r="1" spans="1:23" ht="15" customHeight="1" x14ac:dyDescent="0.2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</row>
    <row r="2" spans="1:23" ht="15" customHeigh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1:23" ht="15" customHeight="1" x14ac:dyDescent="0.2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</row>
    <row r="4" spans="1:23" ht="15" customHeight="1" x14ac:dyDescent="0.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</row>
    <row r="5" spans="1:23" ht="1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</row>
    <row r="6" spans="1:23" s="1" customFormat="1" ht="44.25" customHeight="1" x14ac:dyDescent="0.2">
      <c r="A6" s="87" t="s">
        <v>795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26.25" customHeight="1" x14ac:dyDescent="0.2">
      <c r="A7" s="11"/>
      <c r="B7" s="11"/>
      <c r="C7" s="11"/>
      <c r="D7" s="11"/>
      <c r="E7" s="14"/>
      <c r="F7" s="11"/>
      <c r="G7" s="11"/>
      <c r="H7" s="11"/>
      <c r="I7" s="11"/>
      <c r="J7" s="19"/>
      <c r="K7" s="14"/>
      <c r="L7" s="90"/>
      <c r="M7" s="90"/>
      <c r="N7" s="90"/>
      <c r="O7" s="90"/>
      <c r="P7" s="90"/>
      <c r="Q7" s="90"/>
      <c r="R7" s="90"/>
      <c r="S7" s="1"/>
      <c r="T7" s="16"/>
      <c r="U7" s="7"/>
      <c r="V7" s="8"/>
      <c r="W7" s="8"/>
    </row>
    <row r="8" spans="1:23" ht="26.25" customHeight="1" thickBot="1" x14ac:dyDescent="0.25">
      <c r="A8" s="11"/>
      <c r="B8" s="11"/>
      <c r="C8" s="11"/>
      <c r="D8" s="11"/>
      <c r="E8" s="14"/>
      <c r="F8" s="11"/>
      <c r="G8" s="11"/>
      <c r="H8" s="11"/>
      <c r="I8" s="11"/>
      <c r="J8" s="19"/>
      <c r="K8" s="14"/>
      <c r="L8" s="49"/>
      <c r="M8" s="49"/>
      <c r="N8" s="49"/>
      <c r="O8" s="49"/>
      <c r="P8" s="49"/>
      <c r="Q8" s="49"/>
      <c r="R8" s="49"/>
      <c r="S8" s="1"/>
      <c r="T8" s="16"/>
      <c r="U8" s="7"/>
      <c r="V8" s="8"/>
      <c r="W8" s="8"/>
    </row>
    <row r="9" spans="1:23" s="1" customFormat="1" ht="28.5" customHeight="1" x14ac:dyDescent="0.2">
      <c r="A9" s="11"/>
      <c r="B9" s="11"/>
      <c r="C9" s="11"/>
      <c r="D9" s="11"/>
      <c r="E9" s="14"/>
      <c r="F9" s="11"/>
      <c r="G9" s="11"/>
      <c r="H9" s="11"/>
      <c r="I9" s="11"/>
      <c r="J9" s="19"/>
      <c r="K9" s="14"/>
      <c r="L9" s="11"/>
      <c r="M9" s="12"/>
      <c r="N9" s="11"/>
      <c r="O9" s="14"/>
      <c r="P9" s="14"/>
      <c r="S9" s="76" t="s">
        <v>1</v>
      </c>
      <c r="T9" s="77"/>
      <c r="U9" s="78"/>
      <c r="V9" s="76" t="s">
        <v>2</v>
      </c>
      <c r="W9" s="78"/>
    </row>
    <row r="10" spans="1:23" s="1" customFormat="1" ht="15" customHeight="1" thickBot="1" x14ac:dyDescent="0.25">
      <c r="A10" s="11"/>
      <c r="B10" s="11"/>
      <c r="C10" s="11"/>
      <c r="D10" s="11"/>
      <c r="E10" s="14"/>
      <c r="F10" s="11"/>
      <c r="G10" s="13"/>
      <c r="H10" s="11"/>
      <c r="I10" s="11"/>
      <c r="J10" s="19"/>
      <c r="K10" s="14"/>
      <c r="L10" s="11"/>
      <c r="M10" s="12"/>
      <c r="N10" s="11"/>
      <c r="O10" s="14"/>
      <c r="P10" s="14"/>
      <c r="S10" s="79"/>
      <c r="T10" s="80"/>
      <c r="U10" s="81"/>
      <c r="V10" s="79"/>
      <c r="W10" s="81"/>
    </row>
    <row r="11" spans="1:23" s="1" customFormat="1" ht="30" customHeight="1" thickBot="1" x14ac:dyDescent="0.25">
      <c r="A11" s="74" t="s">
        <v>3</v>
      </c>
      <c r="B11" s="74" t="s">
        <v>4</v>
      </c>
      <c r="C11" s="74" t="s">
        <v>5</v>
      </c>
      <c r="D11" s="74" t="s">
        <v>6</v>
      </c>
      <c r="E11" s="74" t="s">
        <v>7</v>
      </c>
      <c r="F11" s="74" t="s">
        <v>8</v>
      </c>
      <c r="G11" s="88" t="s">
        <v>9</v>
      </c>
      <c r="H11" s="74" t="s">
        <v>10</v>
      </c>
      <c r="I11" s="74" t="s">
        <v>11</v>
      </c>
      <c r="J11" s="74" t="s">
        <v>12</v>
      </c>
      <c r="K11" s="74" t="s">
        <v>13</v>
      </c>
      <c r="L11" s="74" t="s">
        <v>14</v>
      </c>
      <c r="M11" s="74" t="s">
        <v>15</v>
      </c>
      <c r="N11" s="74" t="s">
        <v>16</v>
      </c>
      <c r="O11" s="74" t="s">
        <v>17</v>
      </c>
      <c r="P11" s="74" t="s">
        <v>18</v>
      </c>
      <c r="Q11" s="91" t="s">
        <v>19</v>
      </c>
      <c r="R11" s="74" t="s">
        <v>20</v>
      </c>
      <c r="S11" s="74" t="s">
        <v>21</v>
      </c>
      <c r="T11" s="82" t="s">
        <v>22</v>
      </c>
      <c r="U11" s="83"/>
      <c r="V11" s="74" t="s">
        <v>23</v>
      </c>
      <c r="W11" s="74" t="s">
        <v>24</v>
      </c>
    </row>
    <row r="12" spans="1:23" s="1" customFormat="1" ht="30" customHeight="1" thickBot="1" x14ac:dyDescent="0.25">
      <c r="A12" s="75"/>
      <c r="B12" s="75"/>
      <c r="C12" s="75"/>
      <c r="D12" s="75"/>
      <c r="E12" s="75"/>
      <c r="F12" s="75"/>
      <c r="G12" s="89"/>
      <c r="H12" s="75"/>
      <c r="I12" s="75"/>
      <c r="J12" s="75"/>
      <c r="K12" s="75"/>
      <c r="L12" s="75"/>
      <c r="M12" s="75"/>
      <c r="N12" s="75"/>
      <c r="O12" s="75"/>
      <c r="P12" s="75"/>
      <c r="Q12" s="92"/>
      <c r="R12" s="75"/>
      <c r="S12" s="75"/>
      <c r="T12" s="48" t="s">
        <v>25</v>
      </c>
      <c r="U12" s="21" t="s">
        <v>26</v>
      </c>
      <c r="V12" s="75"/>
      <c r="W12" s="75"/>
    </row>
    <row r="13" spans="1:23" s="1" customFormat="1" ht="24" customHeight="1" thickBot="1" x14ac:dyDescent="0.25">
      <c r="A13" s="115" t="s">
        <v>51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7"/>
    </row>
    <row r="14" spans="1:23" s="32" customFormat="1" ht="57.75" customHeight="1" x14ac:dyDescent="0.2">
      <c r="A14" s="73">
        <v>1</v>
      </c>
      <c r="B14" s="120">
        <v>43473</v>
      </c>
      <c r="C14" s="121" t="s">
        <v>37</v>
      </c>
      <c r="D14" s="73">
        <v>9201</v>
      </c>
      <c r="E14" s="121" t="s">
        <v>52</v>
      </c>
      <c r="F14" s="122" t="s">
        <v>53</v>
      </c>
      <c r="G14" s="58" t="s">
        <v>28</v>
      </c>
      <c r="H14" s="51" t="s">
        <v>69</v>
      </c>
      <c r="I14" s="58" t="s">
        <v>54</v>
      </c>
      <c r="J14" s="121" t="s">
        <v>37</v>
      </c>
      <c r="K14" s="58" t="s">
        <v>55</v>
      </c>
      <c r="L14" s="57">
        <v>450</v>
      </c>
      <c r="M14" s="58" t="s">
        <v>70</v>
      </c>
      <c r="N14" s="123">
        <v>1025180</v>
      </c>
      <c r="O14" s="120">
        <v>43473</v>
      </c>
      <c r="P14" s="120">
        <v>43553</v>
      </c>
      <c r="Q14" s="124">
        <f>U14/S14</f>
        <v>239.44749999999999</v>
      </c>
      <c r="R14" s="125" t="s">
        <v>35</v>
      </c>
      <c r="S14" s="35">
        <v>2000</v>
      </c>
      <c r="T14" s="126">
        <v>1</v>
      </c>
      <c r="U14" s="34">
        <v>478895</v>
      </c>
      <c r="V14" s="127" t="s">
        <v>56</v>
      </c>
      <c r="W14" s="127" t="s">
        <v>57</v>
      </c>
    </row>
    <row r="15" spans="1:23" s="32" customFormat="1" ht="57" customHeight="1" x14ac:dyDescent="0.2">
      <c r="A15" s="101">
        <v>2</v>
      </c>
      <c r="B15" s="118">
        <v>43500</v>
      </c>
      <c r="C15" s="105" t="s">
        <v>37</v>
      </c>
      <c r="D15" s="101">
        <v>9202</v>
      </c>
      <c r="E15" s="84" t="s">
        <v>58</v>
      </c>
      <c r="F15" s="61" t="s">
        <v>95</v>
      </c>
      <c r="G15" s="39" t="s">
        <v>28</v>
      </c>
      <c r="H15" s="84" t="s">
        <v>69</v>
      </c>
      <c r="I15" s="84" t="s">
        <v>59</v>
      </c>
      <c r="J15" s="119" t="s">
        <v>37</v>
      </c>
      <c r="K15" s="84" t="s">
        <v>60</v>
      </c>
      <c r="L15" s="99">
        <v>750</v>
      </c>
      <c r="M15" s="39" t="s">
        <v>70</v>
      </c>
      <c r="N15" s="28">
        <v>1035000</v>
      </c>
      <c r="O15" s="118">
        <v>43500</v>
      </c>
      <c r="P15" s="118">
        <v>43616</v>
      </c>
      <c r="Q15" s="109">
        <f t="shared" ref="Q15:Q22" si="0">U15/S15</f>
        <v>139.48586777777777</v>
      </c>
      <c r="R15" s="107" t="s">
        <v>32</v>
      </c>
      <c r="S15" s="22">
        <v>9000</v>
      </c>
      <c r="T15" s="108">
        <v>1</v>
      </c>
      <c r="U15" s="28">
        <v>1255372.81</v>
      </c>
      <c r="V15" s="110" t="s">
        <v>61</v>
      </c>
      <c r="W15" s="111" t="s">
        <v>62</v>
      </c>
    </row>
    <row r="16" spans="1:23" s="32" customFormat="1" ht="69.75" customHeight="1" x14ac:dyDescent="0.2">
      <c r="A16" s="101"/>
      <c r="B16" s="118"/>
      <c r="C16" s="105" t="s">
        <v>37</v>
      </c>
      <c r="D16" s="101"/>
      <c r="E16" s="84"/>
      <c r="F16" s="61" t="s">
        <v>63</v>
      </c>
      <c r="G16" s="39" t="s">
        <v>28</v>
      </c>
      <c r="H16" s="84"/>
      <c r="I16" s="84"/>
      <c r="J16" s="119"/>
      <c r="K16" s="84"/>
      <c r="L16" s="99"/>
      <c r="M16" s="39" t="s">
        <v>70</v>
      </c>
      <c r="N16" s="28">
        <v>985500</v>
      </c>
      <c r="O16" s="118"/>
      <c r="P16" s="118"/>
      <c r="Q16" s="109">
        <f t="shared" si="0"/>
        <v>61.313611111111108</v>
      </c>
      <c r="R16" s="107"/>
      <c r="S16" s="22">
        <v>2700</v>
      </c>
      <c r="T16" s="108">
        <v>1</v>
      </c>
      <c r="U16" s="28">
        <v>165546.75</v>
      </c>
      <c r="V16" s="110"/>
      <c r="W16" s="111"/>
    </row>
    <row r="17" spans="1:267" s="32" customFormat="1" ht="98.25" customHeight="1" x14ac:dyDescent="0.2">
      <c r="A17" s="43">
        <v>3</v>
      </c>
      <c r="B17" s="106">
        <v>43499</v>
      </c>
      <c r="C17" s="105" t="s">
        <v>37</v>
      </c>
      <c r="D17" s="43">
        <v>9203</v>
      </c>
      <c r="E17" s="43" t="s">
        <v>64</v>
      </c>
      <c r="F17" s="50" t="s">
        <v>65</v>
      </c>
      <c r="G17" s="39" t="s">
        <v>28</v>
      </c>
      <c r="H17" s="37" t="s">
        <v>71</v>
      </c>
      <c r="I17" s="42" t="s">
        <v>66</v>
      </c>
      <c r="J17" s="105" t="s">
        <v>37</v>
      </c>
      <c r="K17" s="42" t="s">
        <v>31</v>
      </c>
      <c r="L17" s="47">
        <v>25</v>
      </c>
      <c r="M17" s="39" t="s">
        <v>70</v>
      </c>
      <c r="N17" s="24">
        <v>17085.18</v>
      </c>
      <c r="O17" s="106">
        <v>43499</v>
      </c>
      <c r="P17" s="106">
        <v>43582</v>
      </c>
      <c r="Q17" s="109">
        <f t="shared" si="0"/>
        <v>341.70359999999999</v>
      </c>
      <c r="R17" s="107" t="s">
        <v>35</v>
      </c>
      <c r="S17" s="22">
        <v>50</v>
      </c>
      <c r="T17" s="108">
        <v>1</v>
      </c>
      <c r="U17" s="28">
        <v>17085.18</v>
      </c>
      <c r="V17" s="110" t="s">
        <v>67</v>
      </c>
      <c r="W17" s="110" t="s">
        <v>68</v>
      </c>
    </row>
    <row r="18" spans="1:267" s="32" customFormat="1" ht="89.25" customHeight="1" x14ac:dyDescent="0.2">
      <c r="A18" s="43">
        <v>4</v>
      </c>
      <c r="B18" s="106">
        <v>43507</v>
      </c>
      <c r="C18" s="105" t="s">
        <v>37</v>
      </c>
      <c r="D18" s="43">
        <v>9206</v>
      </c>
      <c r="E18" s="43" t="s">
        <v>72</v>
      </c>
      <c r="F18" s="50" t="s">
        <v>73</v>
      </c>
      <c r="G18" s="39" t="s">
        <v>39</v>
      </c>
      <c r="H18" s="37" t="s">
        <v>69</v>
      </c>
      <c r="I18" s="42" t="s">
        <v>74</v>
      </c>
      <c r="J18" s="105" t="s">
        <v>37</v>
      </c>
      <c r="K18" s="42" t="s">
        <v>75</v>
      </c>
      <c r="L18" s="47">
        <v>850</v>
      </c>
      <c r="M18" s="39" t="s">
        <v>70</v>
      </c>
      <c r="N18" s="24">
        <v>2774751.32</v>
      </c>
      <c r="O18" s="106">
        <v>43507</v>
      </c>
      <c r="P18" s="106">
        <v>43574</v>
      </c>
      <c r="Q18" s="109">
        <f t="shared" si="0"/>
        <v>1265.5113478260869</v>
      </c>
      <c r="R18" s="107" t="s">
        <v>35</v>
      </c>
      <c r="S18" s="22">
        <v>2760</v>
      </c>
      <c r="T18" s="108">
        <v>1</v>
      </c>
      <c r="U18" s="28">
        <v>3492811.32</v>
      </c>
      <c r="V18" s="110" t="s">
        <v>76</v>
      </c>
      <c r="W18" s="110" t="s">
        <v>77</v>
      </c>
    </row>
    <row r="19" spans="1:267" s="32" customFormat="1" ht="89.25" customHeight="1" x14ac:dyDescent="0.2">
      <c r="A19" s="43">
        <v>5</v>
      </c>
      <c r="B19" s="106">
        <v>43507</v>
      </c>
      <c r="C19" s="105" t="s">
        <v>37</v>
      </c>
      <c r="D19" s="43">
        <v>9207</v>
      </c>
      <c r="E19" s="43" t="s">
        <v>78</v>
      </c>
      <c r="F19" s="50" t="s">
        <v>79</v>
      </c>
      <c r="G19" s="39" t="s">
        <v>28</v>
      </c>
      <c r="H19" s="37" t="s">
        <v>69</v>
      </c>
      <c r="I19" s="42" t="s">
        <v>80</v>
      </c>
      <c r="J19" s="105" t="s">
        <v>37</v>
      </c>
      <c r="K19" s="42" t="s">
        <v>75</v>
      </c>
      <c r="L19" s="47">
        <v>850</v>
      </c>
      <c r="M19" s="39" t="s">
        <v>70</v>
      </c>
      <c r="N19" s="24">
        <v>210646</v>
      </c>
      <c r="O19" s="106">
        <v>43507</v>
      </c>
      <c r="P19" s="106">
        <v>43546</v>
      </c>
      <c r="Q19" s="109">
        <f t="shared" si="0"/>
        <v>970.9085</v>
      </c>
      <c r="R19" s="107" t="s">
        <v>35</v>
      </c>
      <c r="S19" s="22">
        <v>220</v>
      </c>
      <c r="T19" s="108">
        <v>1</v>
      </c>
      <c r="U19" s="28">
        <v>213599.87</v>
      </c>
      <c r="V19" s="110" t="s">
        <v>76</v>
      </c>
      <c r="W19" s="110" t="s">
        <v>81</v>
      </c>
    </row>
    <row r="20" spans="1:267" s="32" customFormat="1" ht="89.25" customHeight="1" x14ac:dyDescent="0.2">
      <c r="A20" s="43">
        <v>6</v>
      </c>
      <c r="B20" s="106">
        <v>43468</v>
      </c>
      <c r="C20" s="105" t="s">
        <v>37</v>
      </c>
      <c r="D20" s="43">
        <v>9208</v>
      </c>
      <c r="E20" s="43" t="s">
        <v>82</v>
      </c>
      <c r="F20" s="50" t="s">
        <v>83</v>
      </c>
      <c r="G20" s="39" t="s">
        <v>28</v>
      </c>
      <c r="H20" s="37" t="s">
        <v>69</v>
      </c>
      <c r="I20" s="42" t="s">
        <v>80</v>
      </c>
      <c r="J20" s="105" t="s">
        <v>37</v>
      </c>
      <c r="K20" s="42" t="s">
        <v>75</v>
      </c>
      <c r="L20" s="47">
        <v>850</v>
      </c>
      <c r="M20" s="39" t="s">
        <v>70</v>
      </c>
      <c r="N20" s="24">
        <v>748200</v>
      </c>
      <c r="O20" s="106">
        <v>43468</v>
      </c>
      <c r="P20" s="106">
        <v>43579</v>
      </c>
      <c r="Q20" s="109">
        <f t="shared" si="0"/>
        <v>726764.15</v>
      </c>
      <c r="R20" s="107" t="s">
        <v>30</v>
      </c>
      <c r="S20" s="22">
        <v>1</v>
      </c>
      <c r="T20" s="108">
        <v>1</v>
      </c>
      <c r="U20" s="28">
        <v>726764.15</v>
      </c>
      <c r="V20" s="110" t="s">
        <v>76</v>
      </c>
      <c r="W20" s="110" t="s">
        <v>81</v>
      </c>
    </row>
    <row r="21" spans="1:267" s="32" customFormat="1" ht="89.25" customHeight="1" x14ac:dyDescent="0.2">
      <c r="A21" s="43">
        <v>7</v>
      </c>
      <c r="B21" s="112">
        <v>43500</v>
      </c>
      <c r="C21" s="105" t="s">
        <v>37</v>
      </c>
      <c r="D21" s="43">
        <v>9209</v>
      </c>
      <c r="E21" s="43" t="s">
        <v>84</v>
      </c>
      <c r="F21" s="50" t="s">
        <v>85</v>
      </c>
      <c r="G21" s="39" t="s">
        <v>28</v>
      </c>
      <c r="H21" s="44" t="s">
        <v>86</v>
      </c>
      <c r="I21" s="42" t="s">
        <v>87</v>
      </c>
      <c r="J21" s="105" t="s">
        <v>37</v>
      </c>
      <c r="K21" s="42" t="s">
        <v>29</v>
      </c>
      <c r="L21" s="47">
        <v>650</v>
      </c>
      <c r="M21" s="39" t="s">
        <v>70</v>
      </c>
      <c r="N21" s="24">
        <v>586150.73</v>
      </c>
      <c r="O21" s="112">
        <v>43500</v>
      </c>
      <c r="P21" s="113">
        <v>43581</v>
      </c>
      <c r="Q21" s="109">
        <f t="shared" si="0"/>
        <v>114.51832586206898</v>
      </c>
      <c r="R21" s="107" t="s">
        <v>35</v>
      </c>
      <c r="S21" s="22">
        <v>5800</v>
      </c>
      <c r="T21" s="108">
        <v>1</v>
      </c>
      <c r="U21" s="28">
        <v>664206.29</v>
      </c>
      <c r="V21" s="114" t="s">
        <v>88</v>
      </c>
      <c r="W21" s="114" t="s">
        <v>89</v>
      </c>
    </row>
    <row r="22" spans="1:267" s="32" customFormat="1" ht="89.25" customHeight="1" x14ac:dyDescent="0.2">
      <c r="A22" s="43">
        <v>8</v>
      </c>
      <c r="B22" s="112">
        <v>43493</v>
      </c>
      <c r="C22" s="105" t="s">
        <v>37</v>
      </c>
      <c r="D22" s="43">
        <v>9210</v>
      </c>
      <c r="E22" s="43" t="s">
        <v>90</v>
      </c>
      <c r="F22" s="50" t="s">
        <v>91</v>
      </c>
      <c r="G22" s="39" t="s">
        <v>28</v>
      </c>
      <c r="H22" s="44" t="s">
        <v>69</v>
      </c>
      <c r="I22" s="43" t="s">
        <v>55</v>
      </c>
      <c r="J22" s="105" t="s">
        <v>37</v>
      </c>
      <c r="K22" s="42" t="s">
        <v>55</v>
      </c>
      <c r="L22" s="47">
        <v>45</v>
      </c>
      <c r="M22" s="39" t="s">
        <v>70</v>
      </c>
      <c r="N22" s="24">
        <v>30181.31</v>
      </c>
      <c r="O22" s="112">
        <v>43493</v>
      </c>
      <c r="P22" s="113">
        <v>43553</v>
      </c>
      <c r="Q22" s="109">
        <f t="shared" si="0"/>
        <v>355.07423529411767</v>
      </c>
      <c r="R22" s="107" t="s">
        <v>35</v>
      </c>
      <c r="S22" s="22">
        <v>85</v>
      </c>
      <c r="T22" s="108">
        <v>1</v>
      </c>
      <c r="U22" s="28">
        <v>30181.31</v>
      </c>
      <c r="V22" s="114" t="s">
        <v>92</v>
      </c>
      <c r="W22" s="114" t="s">
        <v>93</v>
      </c>
      <c r="X22" s="129"/>
    </row>
    <row r="23" spans="1:267" s="33" customFormat="1" ht="67.5" customHeight="1" x14ac:dyDescent="0.2">
      <c r="A23" s="43">
        <v>9</v>
      </c>
      <c r="B23" s="40">
        <v>43468</v>
      </c>
      <c r="C23" s="105" t="s">
        <v>27</v>
      </c>
      <c r="D23" s="37">
        <v>9001</v>
      </c>
      <c r="E23" s="37" t="s">
        <v>96</v>
      </c>
      <c r="F23" s="61" t="s">
        <v>97</v>
      </c>
      <c r="G23" s="42" t="s">
        <v>98</v>
      </c>
      <c r="H23" s="37" t="s">
        <v>99</v>
      </c>
      <c r="I23" s="44" t="s">
        <v>31</v>
      </c>
      <c r="J23" s="105" t="s">
        <v>27</v>
      </c>
      <c r="K23" s="44" t="s">
        <v>31</v>
      </c>
      <c r="L23" s="38">
        <v>1500</v>
      </c>
      <c r="M23" s="39" t="s">
        <v>70</v>
      </c>
      <c r="N23" s="45">
        <v>165522.38</v>
      </c>
      <c r="O23" s="40">
        <v>43468</v>
      </c>
      <c r="P23" s="40">
        <v>43490</v>
      </c>
      <c r="Q23" s="109">
        <f>U23/S23</f>
        <v>165522.38</v>
      </c>
      <c r="R23" s="41" t="s">
        <v>30</v>
      </c>
      <c r="S23" s="22">
        <v>1</v>
      </c>
      <c r="T23" s="108">
        <v>1</v>
      </c>
      <c r="U23" s="45">
        <v>165522.38</v>
      </c>
      <c r="V23" s="36" t="s">
        <v>100</v>
      </c>
      <c r="W23" s="36" t="s">
        <v>101</v>
      </c>
    </row>
    <row r="24" spans="1:267" ht="67.5" customHeight="1" x14ac:dyDescent="0.2">
      <c r="A24" s="43">
        <v>10</v>
      </c>
      <c r="B24" s="40">
        <v>43472</v>
      </c>
      <c r="C24" s="105" t="s">
        <v>27</v>
      </c>
      <c r="D24" s="37">
        <v>9002</v>
      </c>
      <c r="E24" s="37" t="s">
        <v>102</v>
      </c>
      <c r="F24" s="61" t="s">
        <v>103</v>
      </c>
      <c r="G24" s="42" t="s">
        <v>98</v>
      </c>
      <c r="H24" s="37" t="s">
        <v>69</v>
      </c>
      <c r="I24" s="37" t="s">
        <v>104</v>
      </c>
      <c r="J24" s="105" t="s">
        <v>27</v>
      </c>
      <c r="K24" s="37" t="s">
        <v>104</v>
      </c>
      <c r="L24" s="38">
        <v>350</v>
      </c>
      <c r="M24" s="39" t="s">
        <v>70</v>
      </c>
      <c r="N24" s="23">
        <v>106280</v>
      </c>
      <c r="O24" s="40">
        <v>43472</v>
      </c>
      <c r="P24" s="130">
        <v>43496</v>
      </c>
      <c r="Q24" s="109">
        <f t="shared" ref="Q24:Q28" si="1">U24/S24</f>
        <v>88.566666666666663</v>
      </c>
      <c r="R24" s="41" t="s">
        <v>32</v>
      </c>
      <c r="S24" s="22">
        <v>1200</v>
      </c>
      <c r="T24" s="108">
        <v>1</v>
      </c>
      <c r="U24" s="23">
        <v>106280</v>
      </c>
      <c r="V24" s="36" t="s">
        <v>105</v>
      </c>
      <c r="W24" s="36" t="s">
        <v>106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</row>
    <row r="25" spans="1:267" ht="67.5" customHeight="1" x14ac:dyDescent="0.2">
      <c r="A25" s="43">
        <v>11</v>
      </c>
      <c r="B25" s="40">
        <v>43473</v>
      </c>
      <c r="C25" s="105" t="s">
        <v>27</v>
      </c>
      <c r="D25" s="37">
        <v>9003</v>
      </c>
      <c r="E25" s="37" t="s">
        <v>107</v>
      </c>
      <c r="F25" s="61" t="s">
        <v>108</v>
      </c>
      <c r="G25" s="42" t="s">
        <v>98</v>
      </c>
      <c r="H25" s="37" t="s">
        <v>109</v>
      </c>
      <c r="I25" s="37" t="s">
        <v>31</v>
      </c>
      <c r="J25" s="105" t="s">
        <v>27</v>
      </c>
      <c r="K25" s="37" t="s">
        <v>31</v>
      </c>
      <c r="L25" s="38">
        <v>850</v>
      </c>
      <c r="M25" s="39" t="s">
        <v>70</v>
      </c>
      <c r="N25" s="23">
        <v>78857.100000000006</v>
      </c>
      <c r="O25" s="40">
        <v>43473</v>
      </c>
      <c r="P25" s="130">
        <v>43553</v>
      </c>
      <c r="Q25" s="109">
        <f t="shared" si="1"/>
        <v>197.14275000000001</v>
      </c>
      <c r="R25" s="41" t="s">
        <v>32</v>
      </c>
      <c r="S25" s="22">
        <v>400</v>
      </c>
      <c r="T25" s="108">
        <v>1</v>
      </c>
      <c r="U25" s="23">
        <v>78857.100000000006</v>
      </c>
      <c r="V25" s="36" t="s">
        <v>110</v>
      </c>
      <c r="W25" s="36" t="s">
        <v>111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</row>
    <row r="26" spans="1:267" ht="67.5" customHeight="1" x14ac:dyDescent="0.2">
      <c r="A26" s="43">
        <v>12</v>
      </c>
      <c r="B26" s="40">
        <v>43500</v>
      </c>
      <c r="C26" s="105" t="s">
        <v>27</v>
      </c>
      <c r="D26" s="37">
        <v>9004</v>
      </c>
      <c r="E26" s="37" t="s">
        <v>112</v>
      </c>
      <c r="F26" s="61" t="s">
        <v>113</v>
      </c>
      <c r="G26" s="42" t="s">
        <v>98</v>
      </c>
      <c r="H26" s="37" t="s">
        <v>109</v>
      </c>
      <c r="I26" s="44" t="s">
        <v>114</v>
      </c>
      <c r="J26" s="105" t="s">
        <v>27</v>
      </c>
      <c r="K26" s="44" t="s">
        <v>114</v>
      </c>
      <c r="L26" s="38">
        <v>1500</v>
      </c>
      <c r="M26" s="39" t="s">
        <v>70</v>
      </c>
      <c r="N26" s="28">
        <v>1813003.47</v>
      </c>
      <c r="O26" s="40">
        <v>43500</v>
      </c>
      <c r="P26" s="40">
        <v>43645</v>
      </c>
      <c r="Q26" s="109">
        <f t="shared" si="1"/>
        <v>125.90301875</v>
      </c>
      <c r="R26" s="41" t="s">
        <v>35</v>
      </c>
      <c r="S26" s="22">
        <v>14400</v>
      </c>
      <c r="T26" s="108">
        <v>1</v>
      </c>
      <c r="U26" s="28">
        <v>1813003.47</v>
      </c>
      <c r="V26" s="36" t="s">
        <v>115</v>
      </c>
      <c r="W26" s="36" t="s">
        <v>116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</row>
    <row r="27" spans="1:267" ht="67.5" customHeight="1" x14ac:dyDescent="0.2">
      <c r="A27" s="43">
        <v>13</v>
      </c>
      <c r="B27" s="40">
        <v>43483</v>
      </c>
      <c r="C27" s="105" t="s">
        <v>27</v>
      </c>
      <c r="D27" s="37">
        <v>9005</v>
      </c>
      <c r="E27" s="37" t="s">
        <v>117</v>
      </c>
      <c r="F27" s="61" t="s">
        <v>118</v>
      </c>
      <c r="G27" s="42" t="s">
        <v>98</v>
      </c>
      <c r="H27" s="37" t="s">
        <v>99</v>
      </c>
      <c r="I27" s="44" t="s">
        <v>31</v>
      </c>
      <c r="J27" s="105" t="s">
        <v>27</v>
      </c>
      <c r="K27" s="44" t="s">
        <v>31</v>
      </c>
      <c r="L27" s="38">
        <v>1500</v>
      </c>
      <c r="M27" s="39" t="s">
        <v>70</v>
      </c>
      <c r="N27" s="45">
        <v>65987.600000000006</v>
      </c>
      <c r="O27" s="40">
        <v>43483</v>
      </c>
      <c r="P27" s="40">
        <v>43490</v>
      </c>
      <c r="Q27" s="109">
        <f t="shared" si="1"/>
        <v>65987.600000000006</v>
      </c>
      <c r="R27" s="41" t="s">
        <v>30</v>
      </c>
      <c r="S27" s="22">
        <v>1</v>
      </c>
      <c r="T27" s="108">
        <v>1</v>
      </c>
      <c r="U27" s="45">
        <v>65987.600000000006</v>
      </c>
      <c r="V27" s="36" t="s">
        <v>100</v>
      </c>
      <c r="W27" s="36" t="s">
        <v>101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</row>
    <row r="28" spans="1:267" ht="67.5" customHeight="1" thickBot="1" x14ac:dyDescent="0.25">
      <c r="A28" s="43">
        <v>14</v>
      </c>
      <c r="B28" s="40">
        <v>43500</v>
      </c>
      <c r="C28" s="105" t="s">
        <v>27</v>
      </c>
      <c r="D28" s="37">
        <v>9006</v>
      </c>
      <c r="E28" s="37" t="s">
        <v>119</v>
      </c>
      <c r="F28" s="61" t="s">
        <v>120</v>
      </c>
      <c r="G28" s="42" t="s">
        <v>98</v>
      </c>
      <c r="H28" s="37" t="s">
        <v>109</v>
      </c>
      <c r="I28" s="44" t="s">
        <v>44</v>
      </c>
      <c r="J28" s="105" t="s">
        <v>27</v>
      </c>
      <c r="K28" s="44" t="s">
        <v>44</v>
      </c>
      <c r="L28" s="38">
        <v>2500</v>
      </c>
      <c r="M28" s="39" t="s">
        <v>70</v>
      </c>
      <c r="N28" s="45">
        <v>1638592.94</v>
      </c>
      <c r="O28" s="40">
        <v>43500</v>
      </c>
      <c r="P28" s="40">
        <v>43631</v>
      </c>
      <c r="Q28" s="109">
        <f t="shared" si="1"/>
        <v>156.05647047619047</v>
      </c>
      <c r="R28" s="41" t="s">
        <v>32</v>
      </c>
      <c r="S28" s="22">
        <v>10500</v>
      </c>
      <c r="T28" s="108">
        <v>1</v>
      </c>
      <c r="U28" s="45">
        <v>1638592.94</v>
      </c>
      <c r="V28" s="36" t="s">
        <v>121</v>
      </c>
      <c r="W28" s="36" t="s">
        <v>122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</row>
    <row r="29" spans="1:267" ht="24.75" customHeight="1" thickBot="1" x14ac:dyDescent="0.25">
      <c r="A29" s="115" t="s">
        <v>94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7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</row>
    <row r="30" spans="1:267" s="132" customFormat="1" ht="60" customHeight="1" x14ac:dyDescent="0.2">
      <c r="A30" s="73">
        <v>15</v>
      </c>
      <c r="B30" s="133">
        <v>43514</v>
      </c>
      <c r="C30" s="121" t="s">
        <v>37</v>
      </c>
      <c r="D30" s="73">
        <v>9211</v>
      </c>
      <c r="E30" s="73" t="s">
        <v>139</v>
      </c>
      <c r="F30" s="134" t="s">
        <v>140</v>
      </c>
      <c r="G30" s="58" t="s">
        <v>141</v>
      </c>
      <c r="H30" s="135" t="s">
        <v>109</v>
      </c>
      <c r="I30" s="62" t="s">
        <v>142</v>
      </c>
      <c r="J30" s="121" t="s">
        <v>37</v>
      </c>
      <c r="K30" s="62" t="s">
        <v>36</v>
      </c>
      <c r="L30" s="57">
        <v>960</v>
      </c>
      <c r="M30" s="58" t="s">
        <v>70</v>
      </c>
      <c r="N30" s="123">
        <v>1834129.44</v>
      </c>
      <c r="O30" s="133">
        <v>43514</v>
      </c>
      <c r="P30" s="137">
        <v>43574</v>
      </c>
      <c r="Q30" s="124">
        <f t="shared" ref="Q30:Q34" si="2">U30/S30</f>
        <v>477.37924857549854</v>
      </c>
      <c r="R30" s="125" t="s">
        <v>35</v>
      </c>
      <c r="S30" s="138">
        <v>2808</v>
      </c>
      <c r="T30" s="126">
        <v>1</v>
      </c>
      <c r="U30" s="139">
        <v>1340480.93</v>
      </c>
      <c r="V30" s="140" t="s">
        <v>143</v>
      </c>
      <c r="W30" s="141" t="s">
        <v>144</v>
      </c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</row>
    <row r="31" spans="1:267" s="132" customFormat="1" ht="60" customHeight="1" x14ac:dyDescent="0.2">
      <c r="A31" s="43">
        <v>16</v>
      </c>
      <c r="B31" s="40">
        <v>43514</v>
      </c>
      <c r="C31" s="105" t="s">
        <v>27</v>
      </c>
      <c r="D31" s="37">
        <v>9007</v>
      </c>
      <c r="E31" s="37" t="s">
        <v>123</v>
      </c>
      <c r="F31" s="61" t="s">
        <v>124</v>
      </c>
      <c r="G31" s="42" t="s">
        <v>98</v>
      </c>
      <c r="H31" s="37" t="s">
        <v>99</v>
      </c>
      <c r="I31" s="44" t="s">
        <v>125</v>
      </c>
      <c r="J31" s="105" t="s">
        <v>27</v>
      </c>
      <c r="K31" s="44" t="s">
        <v>125</v>
      </c>
      <c r="L31" s="38">
        <v>1500</v>
      </c>
      <c r="M31" s="39" t="s">
        <v>70</v>
      </c>
      <c r="N31" s="45">
        <v>111858.15</v>
      </c>
      <c r="O31" s="40">
        <v>43514</v>
      </c>
      <c r="P31" s="40">
        <v>43553</v>
      </c>
      <c r="Q31" s="109">
        <f t="shared" si="2"/>
        <v>111858.15</v>
      </c>
      <c r="R31" s="41" t="s">
        <v>30</v>
      </c>
      <c r="S31" s="22">
        <v>1</v>
      </c>
      <c r="T31" s="108">
        <v>1</v>
      </c>
      <c r="U31" s="45">
        <v>111858.15</v>
      </c>
      <c r="V31" s="36" t="s">
        <v>126</v>
      </c>
      <c r="W31" s="142" t="s">
        <v>127</v>
      </c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</row>
    <row r="32" spans="1:267" s="132" customFormat="1" ht="60" customHeight="1" x14ac:dyDescent="0.2">
      <c r="A32" s="43">
        <v>17</v>
      </c>
      <c r="B32" s="40">
        <v>43514</v>
      </c>
      <c r="C32" s="105" t="s">
        <v>27</v>
      </c>
      <c r="D32" s="37">
        <v>9008</v>
      </c>
      <c r="E32" s="37" t="s">
        <v>128</v>
      </c>
      <c r="F32" s="61" t="s">
        <v>129</v>
      </c>
      <c r="G32" s="42" t="s">
        <v>98</v>
      </c>
      <c r="H32" s="37" t="s">
        <v>99</v>
      </c>
      <c r="I32" s="37" t="s">
        <v>130</v>
      </c>
      <c r="J32" s="105" t="s">
        <v>27</v>
      </c>
      <c r="K32" s="37" t="s">
        <v>130</v>
      </c>
      <c r="L32" s="38">
        <v>150</v>
      </c>
      <c r="M32" s="39" t="s">
        <v>70</v>
      </c>
      <c r="N32" s="143">
        <v>9860</v>
      </c>
      <c r="O32" s="40">
        <v>43514</v>
      </c>
      <c r="P32" s="52">
        <v>43532</v>
      </c>
      <c r="Q32" s="109">
        <f t="shared" si="2"/>
        <v>9860</v>
      </c>
      <c r="R32" s="41" t="s">
        <v>30</v>
      </c>
      <c r="S32" s="22">
        <v>1</v>
      </c>
      <c r="T32" s="108">
        <v>1</v>
      </c>
      <c r="U32" s="143">
        <v>9860</v>
      </c>
      <c r="V32" s="36" t="s">
        <v>131</v>
      </c>
      <c r="W32" s="142" t="s">
        <v>132</v>
      </c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</row>
    <row r="33" spans="1:267" s="132" customFormat="1" ht="60" customHeight="1" x14ac:dyDescent="0.2">
      <c r="A33" s="43">
        <v>18</v>
      </c>
      <c r="B33" s="94">
        <v>43514</v>
      </c>
      <c r="C33" s="105" t="s">
        <v>27</v>
      </c>
      <c r="D33" s="84">
        <v>9009</v>
      </c>
      <c r="E33" s="84" t="s">
        <v>133</v>
      </c>
      <c r="F33" s="61" t="s">
        <v>138</v>
      </c>
      <c r="G33" s="97" t="s">
        <v>134</v>
      </c>
      <c r="H33" s="85" t="s">
        <v>69</v>
      </c>
      <c r="I33" s="84" t="s">
        <v>125</v>
      </c>
      <c r="J33" s="105" t="s">
        <v>27</v>
      </c>
      <c r="K33" s="84" t="s">
        <v>125</v>
      </c>
      <c r="L33" s="99">
        <v>2500</v>
      </c>
      <c r="M33" s="39" t="s">
        <v>70</v>
      </c>
      <c r="N33" s="100">
        <v>1287077.26</v>
      </c>
      <c r="O33" s="94">
        <v>43514</v>
      </c>
      <c r="P33" s="96">
        <v>43581</v>
      </c>
      <c r="Q33" s="109">
        <f t="shared" si="2"/>
        <v>553.10582724538028</v>
      </c>
      <c r="R33" s="95" t="s">
        <v>32</v>
      </c>
      <c r="S33" s="22">
        <v>2327</v>
      </c>
      <c r="T33" s="108">
        <v>1</v>
      </c>
      <c r="U33" s="100">
        <v>1287077.26</v>
      </c>
      <c r="V33" s="98" t="s">
        <v>135</v>
      </c>
      <c r="W33" s="144" t="s">
        <v>136</v>
      </c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</row>
    <row r="34" spans="1:267" s="132" customFormat="1" ht="60" customHeight="1" thickBot="1" x14ac:dyDescent="0.25">
      <c r="A34" s="43">
        <v>19</v>
      </c>
      <c r="B34" s="94"/>
      <c r="C34" s="105" t="s">
        <v>27</v>
      </c>
      <c r="D34" s="84"/>
      <c r="E34" s="84"/>
      <c r="F34" s="61" t="s">
        <v>137</v>
      </c>
      <c r="G34" s="97"/>
      <c r="H34" s="85"/>
      <c r="I34" s="84"/>
      <c r="J34" s="105" t="s">
        <v>27</v>
      </c>
      <c r="K34" s="84"/>
      <c r="L34" s="99"/>
      <c r="M34" s="39" t="s">
        <v>70</v>
      </c>
      <c r="N34" s="100"/>
      <c r="O34" s="94"/>
      <c r="P34" s="96"/>
      <c r="Q34" s="109">
        <f t="shared" si="2"/>
        <v>0</v>
      </c>
      <c r="R34" s="95"/>
      <c r="S34" s="22">
        <v>531</v>
      </c>
      <c r="T34" s="108">
        <v>1</v>
      </c>
      <c r="U34" s="100"/>
      <c r="V34" s="98"/>
      <c r="W34" s="144"/>
    </row>
    <row r="35" spans="1:267" s="132" customFormat="1" ht="24" customHeight="1" thickBot="1" x14ac:dyDescent="0.25">
      <c r="A35" s="115" t="s">
        <v>145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7"/>
    </row>
    <row r="36" spans="1:267" ht="35.25" customHeight="1" x14ac:dyDescent="0.2">
      <c r="A36" s="73">
        <v>20</v>
      </c>
      <c r="B36" s="120">
        <v>43556</v>
      </c>
      <c r="C36" s="121" t="s">
        <v>37</v>
      </c>
      <c r="D36" s="73">
        <v>9204</v>
      </c>
      <c r="E36" s="73" t="s">
        <v>146</v>
      </c>
      <c r="F36" s="134" t="s">
        <v>147</v>
      </c>
      <c r="G36" s="58" t="s">
        <v>28</v>
      </c>
      <c r="H36" s="51" t="s">
        <v>109</v>
      </c>
      <c r="I36" s="73" t="s">
        <v>148</v>
      </c>
      <c r="J36" s="121" t="s">
        <v>37</v>
      </c>
      <c r="K36" s="62" t="s">
        <v>33</v>
      </c>
      <c r="L36" s="57">
        <v>380</v>
      </c>
      <c r="M36" s="58" t="s">
        <v>70</v>
      </c>
      <c r="N36" s="123">
        <v>391059</v>
      </c>
      <c r="O36" s="120">
        <v>43556</v>
      </c>
      <c r="P36" s="120">
        <v>43616</v>
      </c>
      <c r="Q36" s="124">
        <f t="shared" ref="Q36:Q50" si="3">U36/S36</f>
        <v>2172.8640994345778</v>
      </c>
      <c r="R36" s="125" t="s">
        <v>35</v>
      </c>
      <c r="S36" s="35">
        <v>401.47</v>
      </c>
      <c r="T36" s="126">
        <v>1</v>
      </c>
      <c r="U36" s="34">
        <v>872339.75</v>
      </c>
      <c r="V36" s="127" t="s">
        <v>149</v>
      </c>
      <c r="W36" s="127" t="s">
        <v>150</v>
      </c>
    </row>
    <row r="37" spans="1:267" ht="35.25" customHeight="1" x14ac:dyDescent="0.2">
      <c r="A37" s="43">
        <v>21</v>
      </c>
      <c r="B37" s="106">
        <v>43556</v>
      </c>
      <c r="C37" s="105" t="s">
        <v>37</v>
      </c>
      <c r="D37" s="43">
        <v>9205</v>
      </c>
      <c r="E37" s="43" t="s">
        <v>151</v>
      </c>
      <c r="F37" s="50" t="s">
        <v>152</v>
      </c>
      <c r="G37" s="39" t="s">
        <v>153</v>
      </c>
      <c r="H37" s="37" t="s">
        <v>109</v>
      </c>
      <c r="I37" s="42" t="s">
        <v>148</v>
      </c>
      <c r="J37" s="105" t="s">
        <v>37</v>
      </c>
      <c r="K37" s="42" t="s">
        <v>33</v>
      </c>
      <c r="L37" s="47">
        <v>380</v>
      </c>
      <c r="M37" s="39" t="s">
        <v>70</v>
      </c>
      <c r="N37" s="24">
        <v>643662.47</v>
      </c>
      <c r="O37" s="106">
        <v>43556</v>
      </c>
      <c r="P37" s="106">
        <v>43616</v>
      </c>
      <c r="Q37" s="109">
        <f t="shared" si="3"/>
        <v>1294.8499568888381</v>
      </c>
      <c r="R37" s="107" t="s">
        <v>35</v>
      </c>
      <c r="S37" s="22">
        <v>614.69000000000005</v>
      </c>
      <c r="T37" s="108">
        <v>1</v>
      </c>
      <c r="U37" s="28">
        <v>795931.32</v>
      </c>
      <c r="V37" s="110" t="s">
        <v>154</v>
      </c>
      <c r="W37" s="110" t="s">
        <v>155</v>
      </c>
    </row>
    <row r="38" spans="1:267" ht="35.25" customHeight="1" x14ac:dyDescent="0.2">
      <c r="A38" s="101">
        <v>22</v>
      </c>
      <c r="B38" s="118">
        <v>43528</v>
      </c>
      <c r="C38" s="105" t="s">
        <v>37</v>
      </c>
      <c r="D38" s="101">
        <v>9213</v>
      </c>
      <c r="E38" s="101" t="s">
        <v>156</v>
      </c>
      <c r="F38" s="50" t="s">
        <v>182</v>
      </c>
      <c r="G38" s="93" t="s">
        <v>157</v>
      </c>
      <c r="H38" s="84" t="s">
        <v>71</v>
      </c>
      <c r="I38" s="97" t="s">
        <v>48</v>
      </c>
      <c r="J38" s="119" t="s">
        <v>158</v>
      </c>
      <c r="K38" s="97" t="s">
        <v>33</v>
      </c>
      <c r="L38" s="99">
        <v>350</v>
      </c>
      <c r="M38" s="39" t="s">
        <v>70</v>
      </c>
      <c r="N38" s="24">
        <v>905823.41</v>
      </c>
      <c r="O38" s="118">
        <v>43528</v>
      </c>
      <c r="P38" s="146">
        <v>43581</v>
      </c>
      <c r="Q38" s="109">
        <f t="shared" si="3"/>
        <v>1464.5487631366209</v>
      </c>
      <c r="R38" s="107" t="s">
        <v>35</v>
      </c>
      <c r="S38" s="22">
        <v>618.5</v>
      </c>
      <c r="T38" s="108">
        <v>1</v>
      </c>
      <c r="U38" s="28">
        <v>905823.41</v>
      </c>
      <c r="V38" s="110" t="s">
        <v>159</v>
      </c>
      <c r="W38" s="111" t="s">
        <v>160</v>
      </c>
    </row>
    <row r="39" spans="1:267" ht="35.25" customHeight="1" x14ac:dyDescent="0.2">
      <c r="A39" s="101"/>
      <c r="B39" s="118"/>
      <c r="C39" s="105" t="s">
        <v>37</v>
      </c>
      <c r="D39" s="101"/>
      <c r="E39" s="101"/>
      <c r="F39" s="50" t="s">
        <v>50</v>
      </c>
      <c r="G39" s="93"/>
      <c r="H39" s="84"/>
      <c r="I39" s="97"/>
      <c r="J39" s="119"/>
      <c r="K39" s="97"/>
      <c r="L39" s="99"/>
      <c r="M39" s="39" t="s">
        <v>70</v>
      </c>
      <c r="N39" s="24">
        <v>288346</v>
      </c>
      <c r="O39" s="118"/>
      <c r="P39" s="146"/>
      <c r="Q39" s="109">
        <f t="shared" si="3"/>
        <v>699.77383280757101</v>
      </c>
      <c r="R39" s="107" t="s">
        <v>35</v>
      </c>
      <c r="S39" s="22">
        <v>634</v>
      </c>
      <c r="T39" s="108">
        <v>1</v>
      </c>
      <c r="U39" s="28">
        <v>443656.61</v>
      </c>
      <c r="V39" s="110"/>
      <c r="W39" s="111"/>
    </row>
    <row r="40" spans="1:267" ht="35.25" customHeight="1" x14ac:dyDescent="0.2">
      <c r="A40" s="43">
        <v>23</v>
      </c>
      <c r="B40" s="112">
        <v>43528</v>
      </c>
      <c r="C40" s="105" t="s">
        <v>37</v>
      </c>
      <c r="D40" s="43">
        <v>9214</v>
      </c>
      <c r="E40" s="43" t="s">
        <v>161</v>
      </c>
      <c r="F40" s="50" t="s">
        <v>162</v>
      </c>
      <c r="G40" s="39" t="s">
        <v>28</v>
      </c>
      <c r="H40" s="37" t="s">
        <v>69</v>
      </c>
      <c r="I40" s="42" t="s">
        <v>54</v>
      </c>
      <c r="J40" s="105" t="s">
        <v>158</v>
      </c>
      <c r="K40" s="42" t="s">
        <v>55</v>
      </c>
      <c r="L40" s="47">
        <v>45</v>
      </c>
      <c r="M40" s="39" t="s">
        <v>70</v>
      </c>
      <c r="N40" s="24">
        <v>60818</v>
      </c>
      <c r="O40" s="112">
        <v>43528</v>
      </c>
      <c r="P40" s="113">
        <v>43567</v>
      </c>
      <c r="Q40" s="109">
        <f t="shared" si="3"/>
        <v>715.5001176470588</v>
      </c>
      <c r="R40" s="107" t="s">
        <v>35</v>
      </c>
      <c r="S40" s="22">
        <v>85</v>
      </c>
      <c r="T40" s="108">
        <v>1</v>
      </c>
      <c r="U40" s="143">
        <v>60817.51</v>
      </c>
      <c r="V40" s="114" t="s">
        <v>163</v>
      </c>
      <c r="W40" s="114" t="s">
        <v>164</v>
      </c>
    </row>
    <row r="41" spans="1:267" ht="35.25" customHeight="1" x14ac:dyDescent="0.2">
      <c r="A41" s="43">
        <v>24</v>
      </c>
      <c r="B41" s="112">
        <v>43472</v>
      </c>
      <c r="C41" s="105" t="s">
        <v>37</v>
      </c>
      <c r="D41" s="43">
        <v>9215</v>
      </c>
      <c r="E41" s="43" t="s">
        <v>165</v>
      </c>
      <c r="F41" s="50" t="s">
        <v>166</v>
      </c>
      <c r="G41" s="39" t="s">
        <v>28</v>
      </c>
      <c r="H41" s="37" t="s">
        <v>167</v>
      </c>
      <c r="I41" s="42" t="s">
        <v>34</v>
      </c>
      <c r="J41" s="105" t="s">
        <v>158</v>
      </c>
      <c r="K41" s="42" t="s">
        <v>34</v>
      </c>
      <c r="L41" s="47">
        <v>80</v>
      </c>
      <c r="M41" s="39" t="s">
        <v>70</v>
      </c>
      <c r="N41" s="24">
        <v>42868.82</v>
      </c>
      <c r="O41" s="112">
        <v>43472</v>
      </c>
      <c r="P41" s="113">
        <v>43496</v>
      </c>
      <c r="Q41" s="109">
        <f t="shared" si="3"/>
        <v>372.77234782608696</v>
      </c>
      <c r="R41" s="107" t="s">
        <v>35</v>
      </c>
      <c r="S41" s="22">
        <v>115</v>
      </c>
      <c r="T41" s="108">
        <v>1</v>
      </c>
      <c r="U41" s="28">
        <v>42868.82</v>
      </c>
      <c r="V41" s="114" t="s">
        <v>168</v>
      </c>
      <c r="W41" s="114" t="s">
        <v>169</v>
      </c>
    </row>
    <row r="42" spans="1:267" ht="35.25" customHeight="1" x14ac:dyDescent="0.2">
      <c r="A42" s="43">
        <v>25</v>
      </c>
      <c r="B42" s="112">
        <v>43549</v>
      </c>
      <c r="C42" s="105" t="s">
        <v>37</v>
      </c>
      <c r="D42" s="43">
        <v>9216</v>
      </c>
      <c r="E42" s="43" t="s">
        <v>170</v>
      </c>
      <c r="F42" s="50" t="s">
        <v>171</v>
      </c>
      <c r="G42" s="39" t="s">
        <v>28</v>
      </c>
      <c r="H42" s="37" t="s">
        <v>69</v>
      </c>
      <c r="I42" s="42" t="s">
        <v>80</v>
      </c>
      <c r="J42" s="105" t="s">
        <v>158</v>
      </c>
      <c r="K42" s="42" t="s">
        <v>38</v>
      </c>
      <c r="L42" s="47">
        <v>850</v>
      </c>
      <c r="M42" s="39" t="s">
        <v>70</v>
      </c>
      <c r="N42" s="24">
        <v>342669.51</v>
      </c>
      <c r="O42" s="112">
        <v>43549</v>
      </c>
      <c r="P42" s="113">
        <v>43581</v>
      </c>
      <c r="Q42" s="109">
        <f t="shared" si="3"/>
        <v>342669.51</v>
      </c>
      <c r="R42" s="107" t="s">
        <v>30</v>
      </c>
      <c r="S42" s="22">
        <v>1</v>
      </c>
      <c r="T42" s="108">
        <v>1</v>
      </c>
      <c r="U42" s="28">
        <v>342669.51</v>
      </c>
      <c r="V42" s="114" t="s">
        <v>76</v>
      </c>
      <c r="W42" s="114" t="s">
        <v>81</v>
      </c>
    </row>
    <row r="43" spans="1:267" ht="35.25" customHeight="1" x14ac:dyDescent="0.2">
      <c r="A43" s="43">
        <v>26</v>
      </c>
      <c r="B43" s="112">
        <v>43556</v>
      </c>
      <c r="C43" s="105" t="s">
        <v>37</v>
      </c>
      <c r="D43" s="43">
        <v>9217</v>
      </c>
      <c r="E43" s="43" t="s">
        <v>172</v>
      </c>
      <c r="F43" s="50" t="s">
        <v>173</v>
      </c>
      <c r="G43" s="39" t="s">
        <v>28</v>
      </c>
      <c r="H43" s="37" t="s">
        <v>71</v>
      </c>
      <c r="I43" s="42" t="s">
        <v>174</v>
      </c>
      <c r="J43" s="105" t="s">
        <v>158</v>
      </c>
      <c r="K43" s="42" t="s">
        <v>33</v>
      </c>
      <c r="L43" s="47">
        <v>150</v>
      </c>
      <c r="M43" s="39" t="s">
        <v>70</v>
      </c>
      <c r="N43" s="24">
        <v>152000</v>
      </c>
      <c r="O43" s="112">
        <v>43556</v>
      </c>
      <c r="P43" s="113">
        <v>43585</v>
      </c>
      <c r="Q43" s="109">
        <f t="shared" si="3"/>
        <v>779.47299999999996</v>
      </c>
      <c r="R43" s="107" t="s">
        <v>35</v>
      </c>
      <c r="S43" s="22">
        <v>160</v>
      </c>
      <c r="T43" s="108">
        <v>1</v>
      </c>
      <c r="U43" s="28">
        <v>124715.68</v>
      </c>
      <c r="V43" s="114" t="s">
        <v>175</v>
      </c>
      <c r="W43" s="114" t="s">
        <v>176</v>
      </c>
    </row>
    <row r="44" spans="1:267" ht="35.25" customHeight="1" x14ac:dyDescent="0.2">
      <c r="A44" s="101">
        <v>27</v>
      </c>
      <c r="B44" s="118">
        <v>43557</v>
      </c>
      <c r="C44" s="105" t="s">
        <v>37</v>
      </c>
      <c r="D44" s="101">
        <v>9218</v>
      </c>
      <c r="E44" s="101" t="s">
        <v>177</v>
      </c>
      <c r="F44" s="50" t="s">
        <v>183</v>
      </c>
      <c r="G44" s="93" t="s">
        <v>141</v>
      </c>
      <c r="H44" s="84" t="s">
        <v>109</v>
      </c>
      <c r="I44" s="97" t="s">
        <v>36</v>
      </c>
      <c r="J44" s="119" t="s">
        <v>158</v>
      </c>
      <c r="K44" s="97" t="s">
        <v>36</v>
      </c>
      <c r="L44" s="99">
        <v>150</v>
      </c>
      <c r="M44" s="39" t="s">
        <v>70</v>
      </c>
      <c r="N44" s="24">
        <v>323610</v>
      </c>
      <c r="O44" s="118">
        <v>43557</v>
      </c>
      <c r="P44" s="146">
        <v>43609</v>
      </c>
      <c r="Q44" s="109">
        <f t="shared" si="3"/>
        <v>997.11555202715647</v>
      </c>
      <c r="R44" s="107" t="s">
        <v>32</v>
      </c>
      <c r="S44" s="22">
        <v>365.29</v>
      </c>
      <c r="T44" s="108">
        <v>1</v>
      </c>
      <c r="U44" s="22">
        <v>364236.34</v>
      </c>
      <c r="V44" s="110" t="s">
        <v>178</v>
      </c>
      <c r="W44" s="111" t="s">
        <v>179</v>
      </c>
    </row>
    <row r="45" spans="1:267" ht="35.25" customHeight="1" x14ac:dyDescent="0.2">
      <c r="A45" s="101"/>
      <c r="B45" s="118"/>
      <c r="C45" s="105" t="s">
        <v>37</v>
      </c>
      <c r="D45" s="101"/>
      <c r="E45" s="101"/>
      <c r="F45" s="50" t="s">
        <v>180</v>
      </c>
      <c r="G45" s="93"/>
      <c r="H45" s="84"/>
      <c r="I45" s="97"/>
      <c r="J45" s="119"/>
      <c r="K45" s="97"/>
      <c r="L45" s="99"/>
      <c r="M45" s="39" t="s">
        <v>70</v>
      </c>
      <c r="N45" s="24">
        <v>44065</v>
      </c>
      <c r="O45" s="118"/>
      <c r="P45" s="146"/>
      <c r="Q45" s="109">
        <f t="shared" si="3"/>
        <v>336.37</v>
      </c>
      <c r="R45" s="107" t="s">
        <v>32</v>
      </c>
      <c r="S45" s="22">
        <v>134</v>
      </c>
      <c r="T45" s="108">
        <v>1</v>
      </c>
      <c r="U45" s="22">
        <v>45073.58</v>
      </c>
      <c r="V45" s="110"/>
      <c r="W45" s="111"/>
    </row>
    <row r="46" spans="1:267" ht="35.25" customHeight="1" x14ac:dyDescent="0.2">
      <c r="A46" s="101"/>
      <c r="B46" s="118"/>
      <c r="C46" s="105" t="s">
        <v>37</v>
      </c>
      <c r="D46" s="101"/>
      <c r="E46" s="101"/>
      <c r="F46" s="50" t="s">
        <v>181</v>
      </c>
      <c r="G46" s="93"/>
      <c r="H46" s="84"/>
      <c r="I46" s="97"/>
      <c r="J46" s="119"/>
      <c r="K46" s="97"/>
      <c r="L46" s="99"/>
      <c r="M46" s="39" t="s">
        <v>70</v>
      </c>
      <c r="N46" s="24">
        <v>11042</v>
      </c>
      <c r="O46" s="118"/>
      <c r="P46" s="146"/>
      <c r="Q46" s="109">
        <f t="shared" si="3"/>
        <v>2760.5</v>
      </c>
      <c r="R46" s="107" t="s">
        <v>30</v>
      </c>
      <c r="S46" s="22">
        <v>4</v>
      </c>
      <c r="T46" s="108">
        <v>1</v>
      </c>
      <c r="U46" s="22">
        <v>11042</v>
      </c>
      <c r="V46" s="110"/>
      <c r="W46" s="111"/>
    </row>
    <row r="47" spans="1:267" ht="35.25" customHeight="1" x14ac:dyDescent="0.2">
      <c r="A47" s="101"/>
      <c r="B47" s="118"/>
      <c r="C47" s="105" t="s">
        <v>37</v>
      </c>
      <c r="D47" s="101"/>
      <c r="E47" s="101"/>
      <c r="F47" s="50" t="s">
        <v>49</v>
      </c>
      <c r="G47" s="93"/>
      <c r="H47" s="84"/>
      <c r="I47" s="97"/>
      <c r="J47" s="119"/>
      <c r="K47" s="97"/>
      <c r="L47" s="99"/>
      <c r="M47" s="39" t="s">
        <v>70</v>
      </c>
      <c r="N47" s="24">
        <v>135464</v>
      </c>
      <c r="O47" s="118"/>
      <c r="P47" s="146"/>
      <c r="Q47" s="109">
        <f t="shared" si="3"/>
        <v>1456.6000000000001</v>
      </c>
      <c r="R47" s="107" t="s">
        <v>35</v>
      </c>
      <c r="S47" s="22">
        <v>85.5</v>
      </c>
      <c r="T47" s="108">
        <v>1</v>
      </c>
      <c r="U47" s="22">
        <v>124539.3</v>
      </c>
      <c r="V47" s="110"/>
      <c r="W47" s="111"/>
    </row>
    <row r="48" spans="1:267" ht="35.25" customHeight="1" x14ac:dyDescent="0.2">
      <c r="A48" s="101"/>
      <c r="B48" s="118"/>
      <c r="C48" s="105" t="s">
        <v>37</v>
      </c>
      <c r="D48" s="101"/>
      <c r="E48" s="101"/>
      <c r="F48" s="50" t="s">
        <v>50</v>
      </c>
      <c r="G48" s="93"/>
      <c r="H48" s="84"/>
      <c r="I48" s="97"/>
      <c r="J48" s="119"/>
      <c r="K48" s="97"/>
      <c r="L48" s="99"/>
      <c r="M48" s="39" t="s">
        <v>70</v>
      </c>
      <c r="N48" s="24">
        <v>84973</v>
      </c>
      <c r="O48" s="118"/>
      <c r="P48" s="146"/>
      <c r="Q48" s="109">
        <f t="shared" si="3"/>
        <v>418.58998985861723</v>
      </c>
      <c r="R48" s="107" t="s">
        <v>35</v>
      </c>
      <c r="S48" s="22">
        <v>167.63</v>
      </c>
      <c r="T48" s="108">
        <v>1</v>
      </c>
      <c r="U48" s="22">
        <v>70168.240000000005</v>
      </c>
      <c r="V48" s="110"/>
      <c r="W48" s="111"/>
    </row>
    <row r="49" spans="1:25" ht="45" customHeight="1" x14ac:dyDescent="0.2">
      <c r="A49" s="43">
        <v>28</v>
      </c>
      <c r="B49" s="149">
        <v>43528</v>
      </c>
      <c r="C49" s="150" t="s">
        <v>27</v>
      </c>
      <c r="D49" s="151">
        <v>9010</v>
      </c>
      <c r="E49" s="37" t="s">
        <v>184</v>
      </c>
      <c r="F49" s="61" t="s">
        <v>185</v>
      </c>
      <c r="G49" s="42" t="s">
        <v>98</v>
      </c>
      <c r="H49" s="151" t="s">
        <v>69</v>
      </c>
      <c r="I49" s="44" t="s">
        <v>186</v>
      </c>
      <c r="J49" s="150" t="s">
        <v>27</v>
      </c>
      <c r="K49" s="44" t="s">
        <v>186</v>
      </c>
      <c r="L49" s="152">
        <v>1500</v>
      </c>
      <c r="M49" s="153" t="s">
        <v>70</v>
      </c>
      <c r="N49" s="154">
        <v>151363.82999999999</v>
      </c>
      <c r="O49" s="149">
        <v>43528</v>
      </c>
      <c r="P49" s="155">
        <v>43567</v>
      </c>
      <c r="Q49" s="156">
        <f t="shared" si="3"/>
        <v>151363.82999999999</v>
      </c>
      <c r="R49" s="157" t="s">
        <v>30</v>
      </c>
      <c r="S49" s="158">
        <v>1</v>
      </c>
      <c r="T49" s="159">
        <v>1</v>
      </c>
      <c r="U49" s="154">
        <v>151363.82999999999</v>
      </c>
      <c r="V49" s="160" t="s">
        <v>187</v>
      </c>
      <c r="W49" s="161" t="s">
        <v>188</v>
      </c>
      <c r="X49" s="162"/>
      <c r="Y49" s="162"/>
    </row>
    <row r="50" spans="1:25" ht="45" customHeight="1" thickBot="1" x14ac:dyDescent="0.25">
      <c r="A50" s="43">
        <v>29</v>
      </c>
      <c r="B50" s="149">
        <v>43530</v>
      </c>
      <c r="C50" s="150" t="s">
        <v>27</v>
      </c>
      <c r="D50" s="151">
        <v>9011</v>
      </c>
      <c r="E50" s="37" t="s">
        <v>189</v>
      </c>
      <c r="F50" s="61" t="s">
        <v>190</v>
      </c>
      <c r="G50" s="42" t="s">
        <v>98</v>
      </c>
      <c r="H50" s="151" t="s">
        <v>109</v>
      </c>
      <c r="I50" s="44" t="s">
        <v>31</v>
      </c>
      <c r="J50" s="150" t="s">
        <v>27</v>
      </c>
      <c r="K50" s="44" t="s">
        <v>31</v>
      </c>
      <c r="L50" s="152">
        <v>250</v>
      </c>
      <c r="M50" s="153" t="s">
        <v>70</v>
      </c>
      <c r="N50" s="154">
        <v>12942</v>
      </c>
      <c r="O50" s="149">
        <v>43530</v>
      </c>
      <c r="P50" s="155">
        <v>43536</v>
      </c>
      <c r="Q50" s="156">
        <f t="shared" si="3"/>
        <v>65.36363636363636</v>
      </c>
      <c r="R50" s="157" t="s">
        <v>32</v>
      </c>
      <c r="S50" s="158">
        <v>198</v>
      </c>
      <c r="T50" s="159">
        <v>1</v>
      </c>
      <c r="U50" s="154">
        <v>12942</v>
      </c>
      <c r="V50" s="160" t="s">
        <v>191</v>
      </c>
      <c r="W50" s="161" t="s">
        <v>192</v>
      </c>
      <c r="X50" s="162"/>
      <c r="Y50" s="162"/>
    </row>
    <row r="51" spans="1:25" ht="25.5" customHeight="1" thickBot="1" x14ac:dyDescent="0.25">
      <c r="A51" s="115" t="s">
        <v>193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7"/>
    </row>
    <row r="52" spans="1:25" s="163" customFormat="1" ht="66.75" customHeight="1" x14ac:dyDescent="0.2">
      <c r="A52" s="73">
        <v>30</v>
      </c>
      <c r="B52" s="133">
        <v>43563</v>
      </c>
      <c r="C52" s="121" t="s">
        <v>158</v>
      </c>
      <c r="D52" s="73">
        <v>9219</v>
      </c>
      <c r="E52" s="73" t="s">
        <v>194</v>
      </c>
      <c r="F52" s="134" t="s">
        <v>195</v>
      </c>
      <c r="G52" s="58" t="s">
        <v>28</v>
      </c>
      <c r="H52" s="51" t="s">
        <v>167</v>
      </c>
      <c r="I52" s="62" t="s">
        <v>34</v>
      </c>
      <c r="J52" s="121" t="s">
        <v>158</v>
      </c>
      <c r="K52" s="62" t="s">
        <v>34</v>
      </c>
      <c r="L52" s="57">
        <v>85</v>
      </c>
      <c r="M52" s="58" t="s">
        <v>70</v>
      </c>
      <c r="N52" s="123">
        <v>115867.6</v>
      </c>
      <c r="O52" s="120">
        <v>43563</v>
      </c>
      <c r="P52" s="164">
        <v>43644</v>
      </c>
      <c r="Q52" s="124">
        <f t="shared" ref="Q52:Q57" si="4">U52/S52</f>
        <v>514.92266666666671</v>
      </c>
      <c r="R52" s="125" t="s">
        <v>35</v>
      </c>
      <c r="S52" s="35">
        <v>225</v>
      </c>
      <c r="T52" s="126">
        <v>1</v>
      </c>
      <c r="U52" s="34">
        <v>115857.60000000001</v>
      </c>
      <c r="V52" s="140" t="s">
        <v>196</v>
      </c>
      <c r="W52" s="140" t="s">
        <v>197</v>
      </c>
    </row>
    <row r="53" spans="1:25" s="163" customFormat="1" ht="66.75" customHeight="1" x14ac:dyDescent="0.2">
      <c r="A53" s="43">
        <v>31</v>
      </c>
      <c r="B53" s="112">
        <v>43563</v>
      </c>
      <c r="C53" s="105" t="s">
        <v>158</v>
      </c>
      <c r="D53" s="43">
        <v>9220</v>
      </c>
      <c r="E53" s="43" t="s">
        <v>198</v>
      </c>
      <c r="F53" s="50" t="s">
        <v>199</v>
      </c>
      <c r="G53" s="39" t="s">
        <v>28</v>
      </c>
      <c r="H53" s="37" t="s">
        <v>167</v>
      </c>
      <c r="I53" s="42" t="s">
        <v>42</v>
      </c>
      <c r="J53" s="105" t="s">
        <v>158</v>
      </c>
      <c r="K53" s="42" t="s">
        <v>31</v>
      </c>
      <c r="L53" s="47">
        <v>1200</v>
      </c>
      <c r="M53" s="39" t="s">
        <v>70</v>
      </c>
      <c r="N53" s="24">
        <v>788175</v>
      </c>
      <c r="O53" s="106">
        <v>43563</v>
      </c>
      <c r="P53" s="145">
        <v>43637</v>
      </c>
      <c r="Q53" s="109">
        <f t="shared" si="4"/>
        <v>674.60946951702294</v>
      </c>
      <c r="R53" s="107" t="s">
        <v>35</v>
      </c>
      <c r="S53" s="22">
        <v>631.5</v>
      </c>
      <c r="T53" s="108">
        <v>1</v>
      </c>
      <c r="U53" s="143">
        <v>426015.88</v>
      </c>
      <c r="V53" s="114" t="s">
        <v>200</v>
      </c>
      <c r="W53" s="114" t="s">
        <v>201</v>
      </c>
    </row>
    <row r="54" spans="1:25" s="163" customFormat="1" ht="66.75" customHeight="1" x14ac:dyDescent="0.2">
      <c r="A54" s="43">
        <v>32</v>
      </c>
      <c r="B54" s="112">
        <v>43577</v>
      </c>
      <c r="C54" s="105" t="s">
        <v>158</v>
      </c>
      <c r="D54" s="43">
        <v>9221</v>
      </c>
      <c r="E54" s="43" t="s">
        <v>202</v>
      </c>
      <c r="F54" s="50" t="s">
        <v>203</v>
      </c>
      <c r="G54" s="39" t="s">
        <v>28</v>
      </c>
      <c r="H54" s="37" t="s">
        <v>167</v>
      </c>
      <c r="I54" s="42" t="s">
        <v>42</v>
      </c>
      <c r="J54" s="105" t="s">
        <v>158</v>
      </c>
      <c r="K54" s="42" t="s">
        <v>31</v>
      </c>
      <c r="L54" s="47">
        <v>850</v>
      </c>
      <c r="M54" s="39" t="s">
        <v>70</v>
      </c>
      <c r="N54" s="24">
        <v>804916</v>
      </c>
      <c r="O54" s="106">
        <v>43577</v>
      </c>
      <c r="P54" s="145">
        <v>43644</v>
      </c>
      <c r="Q54" s="109">
        <f t="shared" si="4"/>
        <v>547.20033545686761</v>
      </c>
      <c r="R54" s="107" t="s">
        <v>35</v>
      </c>
      <c r="S54" s="22">
        <v>649.86</v>
      </c>
      <c r="T54" s="108">
        <v>1</v>
      </c>
      <c r="U54" s="28">
        <v>355603.61</v>
      </c>
      <c r="V54" s="114" t="s">
        <v>204</v>
      </c>
      <c r="W54" s="114" t="s">
        <v>205</v>
      </c>
    </row>
    <row r="55" spans="1:25" s="163" customFormat="1" ht="66.75" customHeight="1" x14ac:dyDescent="0.2">
      <c r="A55" s="43">
        <v>33</v>
      </c>
      <c r="B55" s="40">
        <v>43530</v>
      </c>
      <c r="C55" s="105" t="s">
        <v>27</v>
      </c>
      <c r="D55" s="37">
        <v>9012</v>
      </c>
      <c r="E55" s="37" t="s">
        <v>206</v>
      </c>
      <c r="F55" s="61" t="s">
        <v>207</v>
      </c>
      <c r="G55" s="42" t="s">
        <v>98</v>
      </c>
      <c r="H55" s="37" t="s">
        <v>71</v>
      </c>
      <c r="I55" s="44" t="s">
        <v>55</v>
      </c>
      <c r="J55" s="105" t="s">
        <v>27</v>
      </c>
      <c r="K55" s="44" t="s">
        <v>55</v>
      </c>
      <c r="L55" s="47">
        <v>550</v>
      </c>
      <c r="M55" s="39" t="s">
        <v>70</v>
      </c>
      <c r="N55" s="143">
        <v>1849526.34</v>
      </c>
      <c r="O55" s="40">
        <v>43530</v>
      </c>
      <c r="P55" s="46">
        <v>43616</v>
      </c>
      <c r="Q55" s="109">
        <f t="shared" si="4"/>
        <v>208.27999324324324</v>
      </c>
      <c r="R55" s="41" t="s">
        <v>32</v>
      </c>
      <c r="S55" s="22">
        <v>8880</v>
      </c>
      <c r="T55" s="108">
        <v>1</v>
      </c>
      <c r="U55" s="143">
        <v>1849526.34</v>
      </c>
      <c r="V55" s="36" t="s">
        <v>208</v>
      </c>
      <c r="W55" s="36" t="s">
        <v>209</v>
      </c>
    </row>
    <row r="56" spans="1:25" s="163" customFormat="1" ht="66.75" customHeight="1" x14ac:dyDescent="0.2">
      <c r="A56" s="43">
        <v>34</v>
      </c>
      <c r="B56" s="40">
        <v>43556</v>
      </c>
      <c r="C56" s="105" t="s">
        <v>27</v>
      </c>
      <c r="D56" s="37">
        <v>9013</v>
      </c>
      <c r="E56" s="37" t="s">
        <v>210</v>
      </c>
      <c r="F56" s="61" t="s">
        <v>211</v>
      </c>
      <c r="G56" s="42" t="s">
        <v>98</v>
      </c>
      <c r="H56" s="37" t="s">
        <v>71</v>
      </c>
      <c r="I56" s="44" t="s">
        <v>212</v>
      </c>
      <c r="J56" s="105" t="s">
        <v>27</v>
      </c>
      <c r="K56" s="44" t="s">
        <v>212</v>
      </c>
      <c r="L56" s="47">
        <v>250</v>
      </c>
      <c r="M56" s="39" t="s">
        <v>70</v>
      </c>
      <c r="N56" s="143">
        <v>133238.76</v>
      </c>
      <c r="O56" s="40">
        <v>43556</v>
      </c>
      <c r="P56" s="46">
        <v>43594</v>
      </c>
      <c r="Q56" s="109">
        <f t="shared" si="4"/>
        <v>358.16870967741937</v>
      </c>
      <c r="R56" s="41" t="s">
        <v>32</v>
      </c>
      <c r="S56" s="22">
        <v>372</v>
      </c>
      <c r="T56" s="108">
        <v>1</v>
      </c>
      <c r="U56" s="143">
        <v>133238.76</v>
      </c>
      <c r="V56" s="36" t="s">
        <v>213</v>
      </c>
      <c r="W56" s="36" t="s">
        <v>214</v>
      </c>
    </row>
    <row r="57" spans="1:25" s="163" customFormat="1" ht="66.75" customHeight="1" thickBot="1" x14ac:dyDescent="0.25">
      <c r="A57" s="43">
        <v>35</v>
      </c>
      <c r="B57" s="40">
        <v>43564</v>
      </c>
      <c r="C57" s="105" t="s">
        <v>27</v>
      </c>
      <c r="D57" s="37">
        <v>9014</v>
      </c>
      <c r="E57" s="37" t="s">
        <v>215</v>
      </c>
      <c r="F57" s="61" t="s">
        <v>216</v>
      </c>
      <c r="G57" s="42" t="s">
        <v>134</v>
      </c>
      <c r="H57" s="37" t="s">
        <v>69</v>
      </c>
      <c r="I57" s="44" t="s">
        <v>31</v>
      </c>
      <c r="J57" s="105" t="s">
        <v>27</v>
      </c>
      <c r="K57" s="44" t="s">
        <v>31</v>
      </c>
      <c r="L57" s="47">
        <v>3500</v>
      </c>
      <c r="M57" s="39" t="s">
        <v>70</v>
      </c>
      <c r="N57" s="143">
        <v>1653580.73</v>
      </c>
      <c r="O57" s="40">
        <v>43564</v>
      </c>
      <c r="P57" s="46">
        <v>43624</v>
      </c>
      <c r="Q57" s="109">
        <f t="shared" si="4"/>
        <v>1503.2552090909091</v>
      </c>
      <c r="R57" s="41" t="s">
        <v>32</v>
      </c>
      <c r="S57" s="22">
        <v>1100</v>
      </c>
      <c r="T57" s="108">
        <v>1</v>
      </c>
      <c r="U57" s="143">
        <v>1653580.73</v>
      </c>
      <c r="V57" s="36" t="s">
        <v>217</v>
      </c>
      <c r="W57" s="36" t="s">
        <v>218</v>
      </c>
    </row>
    <row r="58" spans="1:25" ht="24" customHeight="1" thickBot="1" x14ac:dyDescent="0.25">
      <c r="A58" s="115" t="s">
        <v>219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7"/>
    </row>
    <row r="59" spans="1:25" s="32" customFormat="1" ht="48" customHeight="1" x14ac:dyDescent="0.2">
      <c r="A59" s="73">
        <v>36</v>
      </c>
      <c r="B59" s="120">
        <v>43584</v>
      </c>
      <c r="C59" s="121" t="s">
        <v>158</v>
      </c>
      <c r="D59" s="73">
        <v>9222</v>
      </c>
      <c r="E59" s="73" t="s">
        <v>220</v>
      </c>
      <c r="F59" s="62" t="s">
        <v>221</v>
      </c>
      <c r="G59" s="58" t="s">
        <v>141</v>
      </c>
      <c r="H59" s="51" t="s">
        <v>167</v>
      </c>
      <c r="I59" s="62" t="s">
        <v>34</v>
      </c>
      <c r="J59" s="121" t="s">
        <v>158</v>
      </c>
      <c r="K59" s="62" t="s">
        <v>34</v>
      </c>
      <c r="L59" s="57">
        <v>185</v>
      </c>
      <c r="M59" s="58" t="s">
        <v>70</v>
      </c>
      <c r="N59" s="124">
        <v>350447.82</v>
      </c>
      <c r="O59" s="120">
        <v>43584</v>
      </c>
      <c r="P59" s="164">
        <v>43616</v>
      </c>
      <c r="Q59" s="124">
        <f t="shared" ref="Q59:Q106" si="5">U59/S59</f>
        <v>1385.8735102925243</v>
      </c>
      <c r="R59" s="125" t="s">
        <v>35</v>
      </c>
      <c r="S59" s="35">
        <v>221.52</v>
      </c>
      <c r="T59" s="126">
        <v>1</v>
      </c>
      <c r="U59" s="71">
        <v>306998.7</v>
      </c>
      <c r="V59" s="127" t="s">
        <v>222</v>
      </c>
      <c r="W59" s="127" t="s">
        <v>223</v>
      </c>
    </row>
    <row r="60" spans="1:25" s="32" customFormat="1" ht="48" customHeight="1" x14ac:dyDescent="0.2">
      <c r="A60" s="102">
        <v>37</v>
      </c>
      <c r="B60" s="118">
        <v>43587</v>
      </c>
      <c r="C60" s="119" t="s">
        <v>158</v>
      </c>
      <c r="D60" s="101">
        <v>9223</v>
      </c>
      <c r="E60" s="101" t="s">
        <v>224</v>
      </c>
      <c r="F60" s="42" t="s">
        <v>267</v>
      </c>
      <c r="G60" s="93" t="s">
        <v>225</v>
      </c>
      <c r="H60" s="84" t="s">
        <v>71</v>
      </c>
      <c r="I60" s="97" t="s">
        <v>31</v>
      </c>
      <c r="J60" s="119" t="s">
        <v>158</v>
      </c>
      <c r="K60" s="97" t="s">
        <v>31</v>
      </c>
      <c r="L60" s="99">
        <v>45</v>
      </c>
      <c r="M60" s="39" t="s">
        <v>70</v>
      </c>
      <c r="N60" s="109">
        <v>39564.14</v>
      </c>
      <c r="O60" s="118">
        <v>43587</v>
      </c>
      <c r="P60" s="146">
        <v>43646</v>
      </c>
      <c r="Q60" s="109">
        <f t="shared" si="5"/>
        <v>1207.3280439426303</v>
      </c>
      <c r="R60" s="165" t="s">
        <v>35</v>
      </c>
      <c r="S60" s="22">
        <v>32.770000000000003</v>
      </c>
      <c r="T60" s="108">
        <v>1</v>
      </c>
      <c r="U60" s="45">
        <v>39564.14</v>
      </c>
      <c r="V60" s="111" t="s">
        <v>226</v>
      </c>
      <c r="W60" s="111" t="s">
        <v>227</v>
      </c>
    </row>
    <row r="61" spans="1:25" s="32" customFormat="1" ht="48" customHeight="1" x14ac:dyDescent="0.2">
      <c r="A61" s="104"/>
      <c r="B61" s="118"/>
      <c r="C61" s="119"/>
      <c r="D61" s="101"/>
      <c r="E61" s="101"/>
      <c r="F61" s="42" t="s">
        <v>228</v>
      </c>
      <c r="G61" s="93"/>
      <c r="H61" s="84"/>
      <c r="I61" s="97"/>
      <c r="J61" s="119"/>
      <c r="K61" s="97"/>
      <c r="L61" s="99"/>
      <c r="M61" s="39" t="s">
        <v>70</v>
      </c>
      <c r="N61" s="109">
        <v>34678.910000000003</v>
      </c>
      <c r="O61" s="118"/>
      <c r="P61" s="146"/>
      <c r="Q61" s="109">
        <f t="shared" si="5"/>
        <v>582.8388235294118</v>
      </c>
      <c r="R61" s="165"/>
      <c r="S61" s="22">
        <v>59.5</v>
      </c>
      <c r="T61" s="108">
        <v>1</v>
      </c>
      <c r="U61" s="45">
        <v>34678.910000000003</v>
      </c>
      <c r="V61" s="111"/>
      <c r="W61" s="111"/>
    </row>
    <row r="62" spans="1:25" s="32" customFormat="1" ht="48" customHeight="1" x14ac:dyDescent="0.2">
      <c r="A62" s="104"/>
      <c r="B62" s="118"/>
      <c r="C62" s="119"/>
      <c r="D62" s="101"/>
      <c r="E62" s="101"/>
      <c r="F62" s="42" t="s">
        <v>229</v>
      </c>
      <c r="G62" s="93"/>
      <c r="H62" s="84"/>
      <c r="I62" s="97"/>
      <c r="J62" s="119"/>
      <c r="K62" s="97"/>
      <c r="L62" s="99">
        <v>160</v>
      </c>
      <c r="M62" s="39" t="s">
        <v>70</v>
      </c>
      <c r="N62" s="109">
        <v>258029.07</v>
      </c>
      <c r="O62" s="118"/>
      <c r="P62" s="146"/>
      <c r="Q62" s="109">
        <f t="shared" si="5"/>
        <v>1898.0646248085759</v>
      </c>
      <c r="R62" s="165"/>
      <c r="S62" s="22">
        <v>130.6</v>
      </c>
      <c r="T62" s="108">
        <v>1</v>
      </c>
      <c r="U62" s="45">
        <v>247887.24</v>
      </c>
      <c r="V62" s="111" t="s">
        <v>230</v>
      </c>
      <c r="W62" s="111" t="s">
        <v>231</v>
      </c>
    </row>
    <row r="63" spans="1:25" s="32" customFormat="1" ht="48" customHeight="1" x14ac:dyDescent="0.2">
      <c r="A63" s="103"/>
      <c r="B63" s="118"/>
      <c r="C63" s="119"/>
      <c r="D63" s="101"/>
      <c r="E63" s="101"/>
      <c r="F63" s="42" t="s">
        <v>228</v>
      </c>
      <c r="G63" s="93"/>
      <c r="H63" s="84"/>
      <c r="I63" s="97"/>
      <c r="J63" s="119"/>
      <c r="K63" s="97"/>
      <c r="L63" s="99"/>
      <c r="M63" s="39" t="s">
        <v>70</v>
      </c>
      <c r="N63" s="109">
        <v>123047.76</v>
      </c>
      <c r="O63" s="118"/>
      <c r="P63" s="146"/>
      <c r="Q63" s="109">
        <f t="shared" si="5"/>
        <v>490.40596229723803</v>
      </c>
      <c r="R63" s="165"/>
      <c r="S63" s="22">
        <v>250.91</v>
      </c>
      <c r="T63" s="108">
        <v>1</v>
      </c>
      <c r="U63" s="45">
        <v>123047.76</v>
      </c>
      <c r="V63" s="111"/>
      <c r="W63" s="111"/>
    </row>
    <row r="64" spans="1:25" s="32" customFormat="1" ht="48" customHeight="1" x14ac:dyDescent="0.2">
      <c r="A64" s="102">
        <v>38</v>
      </c>
      <c r="B64" s="118">
        <v>43593</v>
      </c>
      <c r="C64" s="119" t="s">
        <v>158</v>
      </c>
      <c r="D64" s="101">
        <v>9224</v>
      </c>
      <c r="E64" s="84" t="s">
        <v>232</v>
      </c>
      <c r="F64" s="44" t="s">
        <v>268</v>
      </c>
      <c r="G64" s="93" t="s">
        <v>141</v>
      </c>
      <c r="H64" s="84" t="s">
        <v>71</v>
      </c>
      <c r="I64" s="85" t="s">
        <v>29</v>
      </c>
      <c r="J64" s="119" t="s">
        <v>158</v>
      </c>
      <c r="K64" s="85" t="s">
        <v>29</v>
      </c>
      <c r="L64" s="99">
        <v>410</v>
      </c>
      <c r="M64" s="39" t="s">
        <v>70</v>
      </c>
      <c r="N64" s="109">
        <v>411492.31</v>
      </c>
      <c r="O64" s="118">
        <v>43593</v>
      </c>
      <c r="P64" s="146">
        <v>43644</v>
      </c>
      <c r="Q64" s="109">
        <f t="shared" si="5"/>
        <v>1895.3171664133388</v>
      </c>
      <c r="R64" s="165" t="s">
        <v>35</v>
      </c>
      <c r="S64" s="22">
        <v>217.11</v>
      </c>
      <c r="T64" s="108">
        <v>1</v>
      </c>
      <c r="U64" s="45">
        <v>411492.31</v>
      </c>
      <c r="V64" s="110" t="s">
        <v>233</v>
      </c>
      <c r="W64" s="110" t="s">
        <v>234</v>
      </c>
    </row>
    <row r="65" spans="1:23" s="32" customFormat="1" ht="48" customHeight="1" x14ac:dyDescent="0.2">
      <c r="A65" s="104"/>
      <c r="B65" s="118"/>
      <c r="C65" s="119"/>
      <c r="D65" s="101"/>
      <c r="E65" s="84"/>
      <c r="F65" s="44" t="s">
        <v>235</v>
      </c>
      <c r="G65" s="93"/>
      <c r="H65" s="84"/>
      <c r="I65" s="85"/>
      <c r="J65" s="119"/>
      <c r="K65" s="85"/>
      <c r="L65" s="99"/>
      <c r="M65" s="39" t="s">
        <v>70</v>
      </c>
      <c r="N65" s="109">
        <v>347745</v>
      </c>
      <c r="O65" s="118"/>
      <c r="P65" s="146"/>
      <c r="Q65" s="109">
        <f t="shared" si="5"/>
        <v>1482.0625225225226</v>
      </c>
      <c r="R65" s="165"/>
      <c r="S65" s="22">
        <v>222</v>
      </c>
      <c r="T65" s="108">
        <v>1</v>
      </c>
      <c r="U65" s="45">
        <v>329017.88</v>
      </c>
      <c r="V65" s="110" t="s">
        <v>236</v>
      </c>
      <c r="W65" s="110" t="s">
        <v>237</v>
      </c>
    </row>
    <row r="66" spans="1:23" s="32" customFormat="1" ht="48" customHeight="1" x14ac:dyDescent="0.2">
      <c r="A66" s="103"/>
      <c r="B66" s="118"/>
      <c r="C66" s="119"/>
      <c r="D66" s="101"/>
      <c r="E66" s="84"/>
      <c r="F66" s="44" t="s">
        <v>238</v>
      </c>
      <c r="G66" s="93"/>
      <c r="H66" s="84"/>
      <c r="I66" s="85"/>
      <c r="J66" s="119"/>
      <c r="K66" s="85"/>
      <c r="L66" s="99"/>
      <c r="M66" s="39" t="s">
        <v>70</v>
      </c>
      <c r="N66" s="109">
        <v>173655</v>
      </c>
      <c r="O66" s="118"/>
      <c r="P66" s="146"/>
      <c r="Q66" s="109">
        <f t="shared" si="5"/>
        <v>1578.6818181818182</v>
      </c>
      <c r="R66" s="165"/>
      <c r="S66" s="22">
        <v>110</v>
      </c>
      <c r="T66" s="108">
        <v>1</v>
      </c>
      <c r="U66" s="45">
        <v>173655</v>
      </c>
      <c r="V66" s="110" t="s">
        <v>233</v>
      </c>
      <c r="W66" s="110" t="s">
        <v>234</v>
      </c>
    </row>
    <row r="67" spans="1:23" s="32" customFormat="1" ht="48" customHeight="1" x14ac:dyDescent="0.2">
      <c r="A67" s="43">
        <v>39</v>
      </c>
      <c r="B67" s="106">
        <v>43598</v>
      </c>
      <c r="C67" s="105" t="s">
        <v>158</v>
      </c>
      <c r="D67" s="43">
        <v>9226</v>
      </c>
      <c r="E67" s="43" t="s">
        <v>239</v>
      </c>
      <c r="F67" s="42" t="s">
        <v>269</v>
      </c>
      <c r="G67" s="39" t="s">
        <v>28</v>
      </c>
      <c r="H67" s="37" t="s">
        <v>240</v>
      </c>
      <c r="I67" s="42" t="s">
        <v>31</v>
      </c>
      <c r="J67" s="105" t="s">
        <v>158</v>
      </c>
      <c r="K67" s="42" t="s">
        <v>31</v>
      </c>
      <c r="L67" s="47">
        <v>250</v>
      </c>
      <c r="M67" s="39" t="s">
        <v>70</v>
      </c>
      <c r="N67" s="109">
        <v>60000</v>
      </c>
      <c r="O67" s="106">
        <v>43598</v>
      </c>
      <c r="P67" s="145">
        <v>43630</v>
      </c>
      <c r="Q67" s="109">
        <f t="shared" si="5"/>
        <v>145.85012499999999</v>
      </c>
      <c r="R67" s="107" t="s">
        <v>32</v>
      </c>
      <c r="S67" s="22">
        <v>480</v>
      </c>
      <c r="T67" s="108">
        <v>1</v>
      </c>
      <c r="U67" s="45">
        <v>70008.06</v>
      </c>
      <c r="V67" s="110" t="s">
        <v>241</v>
      </c>
      <c r="W67" s="110" t="s">
        <v>242</v>
      </c>
    </row>
    <row r="68" spans="1:23" s="32" customFormat="1" ht="48" customHeight="1" x14ac:dyDescent="0.2">
      <c r="A68" s="43">
        <v>40</v>
      </c>
      <c r="B68" s="106">
        <v>43598</v>
      </c>
      <c r="C68" s="105" t="s">
        <v>158</v>
      </c>
      <c r="D68" s="43">
        <v>9227</v>
      </c>
      <c r="E68" s="43" t="s">
        <v>243</v>
      </c>
      <c r="F68" s="42" t="s">
        <v>244</v>
      </c>
      <c r="G68" s="39" t="s">
        <v>28</v>
      </c>
      <c r="H68" s="37" t="s">
        <v>71</v>
      </c>
      <c r="I68" s="42" t="s">
        <v>31</v>
      </c>
      <c r="J68" s="105" t="s">
        <v>158</v>
      </c>
      <c r="K68" s="42" t="s">
        <v>31</v>
      </c>
      <c r="L68" s="47">
        <v>850</v>
      </c>
      <c r="M68" s="39" t="s">
        <v>70</v>
      </c>
      <c r="N68" s="109">
        <v>128520</v>
      </c>
      <c r="O68" s="106">
        <v>43598</v>
      </c>
      <c r="P68" s="145">
        <v>43630</v>
      </c>
      <c r="Q68" s="109">
        <f t="shared" si="5"/>
        <v>117.96547385620914</v>
      </c>
      <c r="R68" s="107" t="s">
        <v>32</v>
      </c>
      <c r="S68" s="22">
        <v>1224</v>
      </c>
      <c r="T68" s="108">
        <v>1</v>
      </c>
      <c r="U68" s="45">
        <v>144389.74</v>
      </c>
      <c r="V68" s="110" t="s">
        <v>245</v>
      </c>
      <c r="W68" s="110" t="s">
        <v>246</v>
      </c>
    </row>
    <row r="69" spans="1:23" s="32" customFormat="1" ht="48" customHeight="1" x14ac:dyDescent="0.2">
      <c r="A69" s="43">
        <v>41</v>
      </c>
      <c r="B69" s="106">
        <v>43598</v>
      </c>
      <c r="C69" s="105" t="s">
        <v>158</v>
      </c>
      <c r="D69" s="43">
        <v>9228</v>
      </c>
      <c r="E69" s="43" t="s">
        <v>247</v>
      </c>
      <c r="F69" s="42" t="s">
        <v>248</v>
      </c>
      <c r="G69" s="39" t="s">
        <v>28</v>
      </c>
      <c r="H69" s="37" t="s">
        <v>71</v>
      </c>
      <c r="I69" s="42" t="s">
        <v>33</v>
      </c>
      <c r="J69" s="105" t="s">
        <v>158</v>
      </c>
      <c r="K69" s="42" t="s">
        <v>33</v>
      </c>
      <c r="L69" s="47">
        <v>250</v>
      </c>
      <c r="M69" s="39" t="s">
        <v>70</v>
      </c>
      <c r="N69" s="109">
        <v>104505.33</v>
      </c>
      <c r="O69" s="106">
        <v>43598</v>
      </c>
      <c r="P69" s="145">
        <v>43630</v>
      </c>
      <c r="Q69" s="109">
        <f t="shared" si="5"/>
        <v>141.22341891891892</v>
      </c>
      <c r="R69" s="107" t="s">
        <v>32</v>
      </c>
      <c r="S69" s="22">
        <v>740</v>
      </c>
      <c r="T69" s="108">
        <v>1</v>
      </c>
      <c r="U69" s="45">
        <v>104505.33</v>
      </c>
      <c r="V69" s="110" t="s">
        <v>249</v>
      </c>
      <c r="W69" s="110" t="s">
        <v>250</v>
      </c>
    </row>
    <row r="70" spans="1:23" s="32" customFormat="1" ht="48" customHeight="1" x14ac:dyDescent="0.2">
      <c r="A70" s="43">
        <v>42</v>
      </c>
      <c r="B70" s="106">
        <v>43591</v>
      </c>
      <c r="C70" s="105" t="s">
        <v>158</v>
      </c>
      <c r="D70" s="43">
        <v>9229</v>
      </c>
      <c r="E70" s="43" t="s">
        <v>251</v>
      </c>
      <c r="F70" s="42" t="s">
        <v>252</v>
      </c>
      <c r="G70" s="39" t="s">
        <v>28</v>
      </c>
      <c r="H70" s="37" t="s">
        <v>69</v>
      </c>
      <c r="I70" s="42" t="s">
        <v>31</v>
      </c>
      <c r="J70" s="105" t="s">
        <v>158</v>
      </c>
      <c r="K70" s="42" t="s">
        <v>31</v>
      </c>
      <c r="L70" s="47">
        <v>125</v>
      </c>
      <c r="M70" s="39" t="s">
        <v>70</v>
      </c>
      <c r="N70" s="109">
        <v>22693.279999999999</v>
      </c>
      <c r="O70" s="106">
        <v>43591</v>
      </c>
      <c r="P70" s="145">
        <v>43609</v>
      </c>
      <c r="Q70" s="109">
        <f t="shared" si="5"/>
        <v>145.46974358974359</v>
      </c>
      <c r="R70" s="107" t="s">
        <v>35</v>
      </c>
      <c r="S70" s="22">
        <v>156</v>
      </c>
      <c r="T70" s="108">
        <v>1</v>
      </c>
      <c r="U70" s="45">
        <v>22693.279999999999</v>
      </c>
      <c r="V70" s="110" t="s">
        <v>253</v>
      </c>
      <c r="W70" s="110" t="s">
        <v>254</v>
      </c>
    </row>
    <row r="71" spans="1:23" s="32" customFormat="1" ht="48" customHeight="1" x14ac:dyDescent="0.2">
      <c r="A71" s="43">
        <v>43</v>
      </c>
      <c r="B71" s="106">
        <v>43606</v>
      </c>
      <c r="C71" s="105" t="s">
        <v>158</v>
      </c>
      <c r="D71" s="43">
        <v>9230</v>
      </c>
      <c r="E71" s="43" t="s">
        <v>255</v>
      </c>
      <c r="F71" s="42" t="s">
        <v>256</v>
      </c>
      <c r="G71" s="39" t="s">
        <v>28</v>
      </c>
      <c r="H71" s="37" t="s">
        <v>69</v>
      </c>
      <c r="I71" s="42" t="s">
        <v>31</v>
      </c>
      <c r="J71" s="105" t="s">
        <v>158</v>
      </c>
      <c r="K71" s="42" t="s">
        <v>31</v>
      </c>
      <c r="L71" s="47">
        <v>275</v>
      </c>
      <c r="M71" s="39" t="s">
        <v>70</v>
      </c>
      <c r="N71" s="109">
        <v>338940</v>
      </c>
      <c r="O71" s="106">
        <v>43606</v>
      </c>
      <c r="P71" s="145">
        <v>43665</v>
      </c>
      <c r="Q71" s="109">
        <f t="shared" si="5"/>
        <v>107.12882770326017</v>
      </c>
      <c r="R71" s="107" t="s">
        <v>35</v>
      </c>
      <c r="S71" s="22">
        <v>4242.1000000000004</v>
      </c>
      <c r="T71" s="108">
        <v>1</v>
      </c>
      <c r="U71" s="45">
        <v>454451.20000000001</v>
      </c>
      <c r="V71" s="110" t="s">
        <v>257</v>
      </c>
      <c r="W71" s="110" t="s">
        <v>258</v>
      </c>
    </row>
    <row r="72" spans="1:23" s="32" customFormat="1" ht="48" customHeight="1" x14ac:dyDescent="0.2">
      <c r="A72" s="43">
        <v>44</v>
      </c>
      <c r="B72" s="106">
        <v>43598</v>
      </c>
      <c r="C72" s="105" t="s">
        <v>158</v>
      </c>
      <c r="D72" s="43">
        <v>9231</v>
      </c>
      <c r="E72" s="43" t="s">
        <v>259</v>
      </c>
      <c r="F72" s="42" t="s">
        <v>260</v>
      </c>
      <c r="G72" s="39" t="s">
        <v>28</v>
      </c>
      <c r="H72" s="37" t="s">
        <v>71</v>
      </c>
      <c r="I72" s="42" t="s">
        <v>31</v>
      </c>
      <c r="J72" s="105" t="s">
        <v>158</v>
      </c>
      <c r="K72" s="42" t="s">
        <v>31</v>
      </c>
      <c r="L72" s="47">
        <v>85</v>
      </c>
      <c r="M72" s="39" t="s">
        <v>70</v>
      </c>
      <c r="N72" s="109">
        <v>101250</v>
      </c>
      <c r="O72" s="106">
        <v>43598</v>
      </c>
      <c r="P72" s="145">
        <v>43630</v>
      </c>
      <c r="Q72" s="109">
        <f t="shared" si="5"/>
        <v>210.11712345679013</v>
      </c>
      <c r="R72" s="107" t="s">
        <v>35</v>
      </c>
      <c r="S72" s="22">
        <v>810</v>
      </c>
      <c r="T72" s="108">
        <v>1</v>
      </c>
      <c r="U72" s="45">
        <v>170194.87</v>
      </c>
      <c r="V72" s="110" t="s">
        <v>261</v>
      </c>
      <c r="W72" s="110" t="s">
        <v>262</v>
      </c>
    </row>
    <row r="73" spans="1:23" s="32" customFormat="1" ht="48" customHeight="1" x14ac:dyDescent="0.2">
      <c r="A73" s="43">
        <v>45</v>
      </c>
      <c r="B73" s="106">
        <v>43605</v>
      </c>
      <c r="C73" s="105" t="s">
        <v>158</v>
      </c>
      <c r="D73" s="43">
        <v>9232</v>
      </c>
      <c r="E73" s="43" t="s">
        <v>263</v>
      </c>
      <c r="F73" s="42" t="s">
        <v>264</v>
      </c>
      <c r="G73" s="39" t="s">
        <v>28</v>
      </c>
      <c r="H73" s="37" t="s">
        <v>109</v>
      </c>
      <c r="I73" s="42" t="s">
        <v>31</v>
      </c>
      <c r="J73" s="105" t="s">
        <v>158</v>
      </c>
      <c r="K73" s="42" t="s">
        <v>31</v>
      </c>
      <c r="L73" s="47">
        <v>350</v>
      </c>
      <c r="M73" s="39" t="s">
        <v>70</v>
      </c>
      <c r="N73" s="109">
        <v>87420</v>
      </c>
      <c r="O73" s="106">
        <v>43605</v>
      </c>
      <c r="P73" s="145">
        <v>43644</v>
      </c>
      <c r="Q73" s="109">
        <f t="shared" si="5"/>
        <v>272.95365248226949</v>
      </c>
      <c r="R73" s="107" t="s">
        <v>35</v>
      </c>
      <c r="S73" s="22">
        <v>564</v>
      </c>
      <c r="T73" s="108">
        <v>1</v>
      </c>
      <c r="U73" s="45">
        <v>153945.85999999999</v>
      </c>
      <c r="V73" s="110" t="s">
        <v>265</v>
      </c>
      <c r="W73" s="110" t="s">
        <v>266</v>
      </c>
    </row>
    <row r="74" spans="1:23" s="32" customFormat="1" ht="48" customHeight="1" x14ac:dyDescent="0.2">
      <c r="A74" s="43">
        <v>46</v>
      </c>
      <c r="B74" s="40">
        <v>43587</v>
      </c>
      <c r="C74" s="105" t="s">
        <v>27</v>
      </c>
      <c r="D74" s="37">
        <v>9015</v>
      </c>
      <c r="E74" s="37" t="s">
        <v>270</v>
      </c>
      <c r="F74" s="44" t="s">
        <v>271</v>
      </c>
      <c r="G74" s="42" t="s">
        <v>98</v>
      </c>
      <c r="H74" s="37" t="s">
        <v>109</v>
      </c>
      <c r="I74" s="44" t="s">
        <v>36</v>
      </c>
      <c r="J74" s="105" t="s">
        <v>27</v>
      </c>
      <c r="K74" s="44" t="s">
        <v>36</v>
      </c>
      <c r="L74" s="47">
        <v>1300</v>
      </c>
      <c r="M74" s="39" t="s">
        <v>70</v>
      </c>
      <c r="N74" s="45">
        <v>557747.72</v>
      </c>
      <c r="O74" s="40">
        <v>43587</v>
      </c>
      <c r="P74" s="46">
        <v>43644</v>
      </c>
      <c r="Q74" s="109">
        <f t="shared" si="5"/>
        <v>252.37453393665157</v>
      </c>
      <c r="R74" s="41" t="s">
        <v>32</v>
      </c>
      <c r="S74" s="22">
        <v>2210</v>
      </c>
      <c r="T74" s="108">
        <v>1</v>
      </c>
      <c r="U74" s="45">
        <v>557747.72</v>
      </c>
      <c r="V74" s="36" t="s">
        <v>272</v>
      </c>
      <c r="W74" s="36" t="s">
        <v>273</v>
      </c>
    </row>
    <row r="75" spans="1:23" s="32" customFormat="1" ht="48" customHeight="1" x14ac:dyDescent="0.2">
      <c r="A75" s="102">
        <v>47</v>
      </c>
      <c r="B75" s="94">
        <v>43587</v>
      </c>
      <c r="C75" s="105" t="s">
        <v>27</v>
      </c>
      <c r="D75" s="84">
        <v>9016</v>
      </c>
      <c r="E75" s="84" t="s">
        <v>274</v>
      </c>
      <c r="F75" s="44" t="s">
        <v>362</v>
      </c>
      <c r="G75" s="97" t="s">
        <v>275</v>
      </c>
      <c r="H75" s="84" t="s">
        <v>71</v>
      </c>
      <c r="I75" s="85" t="s">
        <v>31</v>
      </c>
      <c r="J75" s="105" t="s">
        <v>27</v>
      </c>
      <c r="K75" s="85" t="s">
        <v>31</v>
      </c>
      <c r="L75" s="99">
        <v>45</v>
      </c>
      <c r="M75" s="39" t="s">
        <v>70</v>
      </c>
      <c r="N75" s="100">
        <v>867389.04</v>
      </c>
      <c r="O75" s="94">
        <v>43587</v>
      </c>
      <c r="P75" s="96">
        <v>43646</v>
      </c>
      <c r="Q75" s="109">
        <f t="shared" si="5"/>
        <v>4984.9944827586205</v>
      </c>
      <c r="R75" s="95" t="s">
        <v>32</v>
      </c>
      <c r="S75" s="22">
        <v>174</v>
      </c>
      <c r="T75" s="108">
        <v>1</v>
      </c>
      <c r="U75" s="100">
        <v>867389.04</v>
      </c>
      <c r="V75" s="98" t="s">
        <v>226</v>
      </c>
      <c r="W75" s="98" t="s">
        <v>227</v>
      </c>
    </row>
    <row r="76" spans="1:23" s="32" customFormat="1" ht="48" customHeight="1" x14ac:dyDescent="0.2">
      <c r="A76" s="104"/>
      <c r="B76" s="94"/>
      <c r="C76" s="105" t="s">
        <v>27</v>
      </c>
      <c r="D76" s="84"/>
      <c r="E76" s="84"/>
      <c r="F76" s="44" t="s">
        <v>47</v>
      </c>
      <c r="G76" s="97"/>
      <c r="H76" s="84"/>
      <c r="I76" s="85"/>
      <c r="J76" s="105" t="s">
        <v>27</v>
      </c>
      <c r="K76" s="85"/>
      <c r="L76" s="99"/>
      <c r="M76" s="39" t="s">
        <v>70</v>
      </c>
      <c r="N76" s="100"/>
      <c r="O76" s="94"/>
      <c r="P76" s="96"/>
      <c r="Q76" s="109">
        <f t="shared" si="5"/>
        <v>0</v>
      </c>
      <c r="R76" s="95"/>
      <c r="S76" s="22">
        <v>68</v>
      </c>
      <c r="T76" s="108">
        <v>1</v>
      </c>
      <c r="U76" s="100"/>
      <c r="V76" s="98"/>
      <c r="W76" s="98"/>
    </row>
    <row r="77" spans="1:23" s="32" customFormat="1" ht="48" customHeight="1" x14ac:dyDescent="0.2">
      <c r="A77" s="104"/>
      <c r="B77" s="94"/>
      <c r="C77" s="105" t="s">
        <v>27</v>
      </c>
      <c r="D77" s="84"/>
      <c r="E77" s="84"/>
      <c r="F77" s="44" t="s">
        <v>362</v>
      </c>
      <c r="G77" s="97"/>
      <c r="H77" s="84"/>
      <c r="I77" s="85"/>
      <c r="J77" s="105" t="s">
        <v>27</v>
      </c>
      <c r="K77" s="85"/>
      <c r="L77" s="99">
        <v>160</v>
      </c>
      <c r="M77" s="39" t="s">
        <v>70</v>
      </c>
      <c r="N77" s="100"/>
      <c r="O77" s="94"/>
      <c r="P77" s="96"/>
      <c r="Q77" s="109">
        <f t="shared" si="5"/>
        <v>0</v>
      </c>
      <c r="R77" s="95"/>
      <c r="S77" s="22">
        <v>749</v>
      </c>
      <c r="T77" s="108">
        <v>1</v>
      </c>
      <c r="U77" s="100"/>
      <c r="V77" s="98" t="s">
        <v>230</v>
      </c>
      <c r="W77" s="98" t="s">
        <v>231</v>
      </c>
    </row>
    <row r="78" spans="1:23" s="32" customFormat="1" ht="48" customHeight="1" x14ac:dyDescent="0.2">
      <c r="A78" s="103"/>
      <c r="B78" s="94"/>
      <c r="C78" s="105" t="s">
        <v>27</v>
      </c>
      <c r="D78" s="84"/>
      <c r="E78" s="84"/>
      <c r="F78" s="44" t="s">
        <v>47</v>
      </c>
      <c r="G78" s="97"/>
      <c r="H78" s="84"/>
      <c r="I78" s="85"/>
      <c r="J78" s="105" t="s">
        <v>27</v>
      </c>
      <c r="K78" s="85"/>
      <c r="L78" s="99"/>
      <c r="M78" s="39" t="s">
        <v>70</v>
      </c>
      <c r="N78" s="100"/>
      <c r="O78" s="94"/>
      <c r="P78" s="96"/>
      <c r="Q78" s="109">
        <f t="shared" si="5"/>
        <v>0</v>
      </c>
      <c r="R78" s="95"/>
      <c r="S78" s="22">
        <v>68</v>
      </c>
      <c r="T78" s="108">
        <v>1</v>
      </c>
      <c r="U78" s="100"/>
      <c r="V78" s="98"/>
      <c r="W78" s="98"/>
    </row>
    <row r="79" spans="1:23" s="32" customFormat="1" ht="48" customHeight="1" x14ac:dyDescent="0.2">
      <c r="A79" s="43">
        <v>48</v>
      </c>
      <c r="B79" s="40">
        <v>43593</v>
      </c>
      <c r="C79" s="105" t="s">
        <v>27</v>
      </c>
      <c r="D79" s="37">
        <v>9017</v>
      </c>
      <c r="E79" s="37" t="s">
        <v>276</v>
      </c>
      <c r="F79" s="44" t="s">
        <v>277</v>
      </c>
      <c r="G79" s="42" t="s">
        <v>278</v>
      </c>
      <c r="H79" s="37" t="s">
        <v>69</v>
      </c>
      <c r="I79" s="44" t="s">
        <v>31</v>
      </c>
      <c r="J79" s="105" t="s">
        <v>27</v>
      </c>
      <c r="K79" s="44" t="s">
        <v>31</v>
      </c>
      <c r="L79" s="47">
        <v>3500</v>
      </c>
      <c r="M79" s="39" t="s">
        <v>70</v>
      </c>
      <c r="N79" s="45">
        <v>963983.76</v>
      </c>
      <c r="O79" s="40">
        <v>43593</v>
      </c>
      <c r="P79" s="46">
        <v>43660</v>
      </c>
      <c r="Q79" s="109">
        <f t="shared" si="5"/>
        <v>963983.76</v>
      </c>
      <c r="R79" s="41" t="s">
        <v>30</v>
      </c>
      <c r="S79" s="22">
        <v>1</v>
      </c>
      <c r="T79" s="108">
        <v>1</v>
      </c>
      <c r="U79" s="45">
        <v>963983.76</v>
      </c>
      <c r="V79" s="36" t="s">
        <v>187</v>
      </c>
      <c r="W79" s="36" t="s">
        <v>188</v>
      </c>
    </row>
    <row r="80" spans="1:23" s="32" customFormat="1" ht="48" customHeight="1" x14ac:dyDescent="0.2">
      <c r="A80" s="43">
        <v>49</v>
      </c>
      <c r="B80" s="40">
        <v>43591</v>
      </c>
      <c r="C80" s="105" t="s">
        <v>27</v>
      </c>
      <c r="D80" s="37">
        <v>9018</v>
      </c>
      <c r="E80" s="37" t="s">
        <v>279</v>
      </c>
      <c r="F80" s="44" t="s">
        <v>280</v>
      </c>
      <c r="G80" s="42" t="s">
        <v>98</v>
      </c>
      <c r="H80" s="37" t="s">
        <v>69</v>
      </c>
      <c r="I80" s="44" t="s">
        <v>31</v>
      </c>
      <c r="J80" s="105" t="s">
        <v>27</v>
      </c>
      <c r="K80" s="44" t="s">
        <v>31</v>
      </c>
      <c r="L80" s="47">
        <v>150</v>
      </c>
      <c r="M80" s="39" t="s">
        <v>70</v>
      </c>
      <c r="N80" s="45">
        <v>170782.74</v>
      </c>
      <c r="O80" s="40">
        <v>43591</v>
      </c>
      <c r="P80" s="46">
        <v>43665</v>
      </c>
      <c r="Q80" s="109">
        <f t="shared" si="5"/>
        <v>170782.74</v>
      </c>
      <c r="R80" s="41" t="s">
        <v>30</v>
      </c>
      <c r="S80" s="22">
        <v>1</v>
      </c>
      <c r="T80" s="108">
        <v>1</v>
      </c>
      <c r="U80" s="45">
        <v>170782.74</v>
      </c>
      <c r="V80" s="36" t="s">
        <v>281</v>
      </c>
      <c r="W80" s="36" t="s">
        <v>282</v>
      </c>
    </row>
    <row r="81" spans="1:23" s="32" customFormat="1" ht="48" customHeight="1" x14ac:dyDescent="0.2">
      <c r="A81" s="43">
        <v>50</v>
      </c>
      <c r="B81" s="40">
        <v>43591</v>
      </c>
      <c r="C81" s="105" t="s">
        <v>27</v>
      </c>
      <c r="D81" s="37">
        <v>9019</v>
      </c>
      <c r="E81" s="37" t="s">
        <v>283</v>
      </c>
      <c r="F81" s="44" t="s">
        <v>284</v>
      </c>
      <c r="G81" s="42" t="s">
        <v>98</v>
      </c>
      <c r="H81" s="37" t="s">
        <v>109</v>
      </c>
      <c r="I81" s="44" t="s">
        <v>285</v>
      </c>
      <c r="J81" s="105" t="s">
        <v>27</v>
      </c>
      <c r="K81" s="44" t="s">
        <v>285</v>
      </c>
      <c r="L81" s="47">
        <v>350</v>
      </c>
      <c r="M81" s="39" t="s">
        <v>70</v>
      </c>
      <c r="N81" s="45">
        <v>338151.57</v>
      </c>
      <c r="O81" s="40">
        <v>43591</v>
      </c>
      <c r="P81" s="46">
        <v>43644</v>
      </c>
      <c r="Q81" s="109">
        <f t="shared" si="5"/>
        <v>338151.57</v>
      </c>
      <c r="R81" s="41" t="s">
        <v>30</v>
      </c>
      <c r="S81" s="22">
        <v>1</v>
      </c>
      <c r="T81" s="108">
        <v>1</v>
      </c>
      <c r="U81" s="45">
        <v>338151.57</v>
      </c>
      <c r="V81" s="36" t="s">
        <v>286</v>
      </c>
      <c r="W81" s="36" t="s">
        <v>287</v>
      </c>
    </row>
    <row r="82" spans="1:23" s="32" customFormat="1" ht="48" customHeight="1" x14ac:dyDescent="0.2">
      <c r="A82" s="43">
        <v>51</v>
      </c>
      <c r="B82" s="40">
        <v>43591</v>
      </c>
      <c r="C82" s="105" t="s">
        <v>27</v>
      </c>
      <c r="D82" s="37">
        <v>9020</v>
      </c>
      <c r="E82" s="37" t="s">
        <v>288</v>
      </c>
      <c r="F82" s="44" t="s">
        <v>289</v>
      </c>
      <c r="G82" s="42" t="s">
        <v>153</v>
      </c>
      <c r="H82" s="37" t="s">
        <v>109</v>
      </c>
      <c r="I82" s="44" t="s">
        <v>48</v>
      </c>
      <c r="J82" s="105" t="s">
        <v>27</v>
      </c>
      <c r="K82" s="44" t="s">
        <v>48</v>
      </c>
      <c r="L82" s="47">
        <v>250</v>
      </c>
      <c r="M82" s="39" t="s">
        <v>70</v>
      </c>
      <c r="N82" s="45">
        <v>362690.29</v>
      </c>
      <c r="O82" s="40">
        <v>43591</v>
      </c>
      <c r="P82" s="46">
        <v>43616</v>
      </c>
      <c r="Q82" s="109">
        <f t="shared" si="5"/>
        <v>1343.2973703703703</v>
      </c>
      <c r="R82" s="41" t="s">
        <v>35</v>
      </c>
      <c r="S82" s="22">
        <v>270</v>
      </c>
      <c r="T82" s="108">
        <v>1</v>
      </c>
      <c r="U82" s="45">
        <v>362690.29</v>
      </c>
      <c r="V82" s="36" t="s">
        <v>290</v>
      </c>
      <c r="W82" s="36" t="s">
        <v>291</v>
      </c>
    </row>
    <row r="83" spans="1:23" s="32" customFormat="1" ht="48" customHeight="1" x14ac:dyDescent="0.2">
      <c r="A83" s="43">
        <v>52</v>
      </c>
      <c r="B83" s="40">
        <v>43591</v>
      </c>
      <c r="C83" s="105" t="s">
        <v>27</v>
      </c>
      <c r="D83" s="37">
        <v>9021</v>
      </c>
      <c r="E83" s="37" t="s">
        <v>292</v>
      </c>
      <c r="F83" s="44" t="s">
        <v>293</v>
      </c>
      <c r="G83" s="42" t="s">
        <v>98</v>
      </c>
      <c r="H83" s="37" t="s">
        <v>109</v>
      </c>
      <c r="I83" s="44" t="s">
        <v>294</v>
      </c>
      <c r="J83" s="105" t="s">
        <v>27</v>
      </c>
      <c r="K83" s="44" t="s">
        <v>294</v>
      </c>
      <c r="L83" s="47">
        <v>850</v>
      </c>
      <c r="M83" s="39" t="s">
        <v>70</v>
      </c>
      <c r="N83" s="45">
        <v>187892.86</v>
      </c>
      <c r="O83" s="40">
        <v>43591</v>
      </c>
      <c r="P83" s="46">
        <v>43602</v>
      </c>
      <c r="Q83" s="109">
        <f t="shared" si="5"/>
        <v>499.71505319148935</v>
      </c>
      <c r="R83" s="41" t="s">
        <v>32</v>
      </c>
      <c r="S83" s="22">
        <v>376</v>
      </c>
      <c r="T83" s="108">
        <v>1</v>
      </c>
      <c r="U83" s="45">
        <v>187892.86</v>
      </c>
      <c r="V83" s="36" t="s">
        <v>295</v>
      </c>
      <c r="W83" s="36" t="s">
        <v>296</v>
      </c>
    </row>
    <row r="84" spans="1:23" s="32" customFormat="1" ht="48" customHeight="1" x14ac:dyDescent="0.2">
      <c r="A84" s="102">
        <v>53</v>
      </c>
      <c r="B84" s="94">
        <v>43591</v>
      </c>
      <c r="C84" s="105" t="s">
        <v>27</v>
      </c>
      <c r="D84" s="84">
        <v>9022</v>
      </c>
      <c r="E84" s="84" t="s">
        <v>297</v>
      </c>
      <c r="F84" s="44" t="s">
        <v>363</v>
      </c>
      <c r="G84" s="42" t="s">
        <v>98</v>
      </c>
      <c r="H84" s="84" t="s">
        <v>109</v>
      </c>
      <c r="I84" s="85" t="s">
        <v>44</v>
      </c>
      <c r="J84" s="105" t="s">
        <v>27</v>
      </c>
      <c r="K84" s="85" t="s">
        <v>44</v>
      </c>
      <c r="L84" s="99">
        <v>250</v>
      </c>
      <c r="M84" s="39" t="s">
        <v>70</v>
      </c>
      <c r="N84" s="100">
        <v>59181.89</v>
      </c>
      <c r="O84" s="94">
        <v>43591</v>
      </c>
      <c r="P84" s="96">
        <v>43616</v>
      </c>
      <c r="Q84" s="109">
        <f t="shared" si="5"/>
        <v>42.88542753623188</v>
      </c>
      <c r="R84" s="95" t="s">
        <v>32</v>
      </c>
      <c r="S84" s="22">
        <v>1380</v>
      </c>
      <c r="T84" s="108">
        <v>1</v>
      </c>
      <c r="U84" s="100">
        <v>59181.89</v>
      </c>
      <c r="V84" s="98" t="s">
        <v>298</v>
      </c>
      <c r="W84" s="98" t="s">
        <v>299</v>
      </c>
    </row>
    <row r="85" spans="1:23" s="32" customFormat="1" ht="48" customHeight="1" x14ac:dyDescent="0.2">
      <c r="A85" s="103"/>
      <c r="B85" s="94"/>
      <c r="C85" s="105" t="s">
        <v>27</v>
      </c>
      <c r="D85" s="84"/>
      <c r="E85" s="84"/>
      <c r="F85" s="44" t="s">
        <v>300</v>
      </c>
      <c r="G85" s="42" t="s">
        <v>98</v>
      </c>
      <c r="H85" s="84"/>
      <c r="I85" s="85"/>
      <c r="J85" s="105" t="s">
        <v>27</v>
      </c>
      <c r="K85" s="85"/>
      <c r="L85" s="99"/>
      <c r="M85" s="39" t="s">
        <v>70</v>
      </c>
      <c r="N85" s="100"/>
      <c r="O85" s="94"/>
      <c r="P85" s="96"/>
      <c r="Q85" s="109">
        <f t="shared" si="5"/>
        <v>0</v>
      </c>
      <c r="R85" s="95"/>
      <c r="S85" s="22">
        <v>180</v>
      </c>
      <c r="T85" s="108">
        <v>1</v>
      </c>
      <c r="U85" s="100"/>
      <c r="V85" s="98"/>
      <c r="W85" s="98"/>
    </row>
    <row r="86" spans="1:23" s="32" customFormat="1" ht="48" customHeight="1" x14ac:dyDescent="0.2">
      <c r="A86" s="43">
        <v>54</v>
      </c>
      <c r="B86" s="40">
        <v>43600</v>
      </c>
      <c r="C86" s="105" t="s">
        <v>27</v>
      </c>
      <c r="D86" s="37">
        <v>9023</v>
      </c>
      <c r="E86" s="37" t="s">
        <v>301</v>
      </c>
      <c r="F86" s="44" t="s">
        <v>302</v>
      </c>
      <c r="G86" s="42" t="s">
        <v>98</v>
      </c>
      <c r="H86" s="37" t="s">
        <v>99</v>
      </c>
      <c r="I86" s="44" t="s">
        <v>31</v>
      </c>
      <c r="J86" s="105" t="s">
        <v>27</v>
      </c>
      <c r="K86" s="44" t="s">
        <v>31</v>
      </c>
      <c r="L86" s="47">
        <v>25000</v>
      </c>
      <c r="M86" s="39" t="s">
        <v>70</v>
      </c>
      <c r="N86" s="45">
        <v>180473.64</v>
      </c>
      <c r="O86" s="40">
        <v>43600</v>
      </c>
      <c r="P86" s="46">
        <v>43616</v>
      </c>
      <c r="Q86" s="109">
        <f t="shared" si="5"/>
        <v>1307.7800000000002</v>
      </c>
      <c r="R86" s="41" t="s">
        <v>35</v>
      </c>
      <c r="S86" s="22">
        <v>138</v>
      </c>
      <c r="T86" s="108">
        <v>1</v>
      </c>
      <c r="U86" s="45">
        <v>180473.64</v>
      </c>
      <c r="V86" s="36" t="s">
        <v>303</v>
      </c>
      <c r="W86" s="36" t="s">
        <v>304</v>
      </c>
    </row>
    <row r="87" spans="1:23" s="32" customFormat="1" ht="48" customHeight="1" x14ac:dyDescent="0.2">
      <c r="A87" s="43">
        <v>55</v>
      </c>
      <c r="B87" s="40">
        <v>43598</v>
      </c>
      <c r="C87" s="105" t="s">
        <v>27</v>
      </c>
      <c r="D87" s="37">
        <v>9024</v>
      </c>
      <c r="E87" s="37" t="s">
        <v>305</v>
      </c>
      <c r="F87" s="44" t="s">
        <v>306</v>
      </c>
      <c r="G87" s="42" t="s">
        <v>98</v>
      </c>
      <c r="H87" s="37" t="s">
        <v>69</v>
      </c>
      <c r="I87" s="44" t="s">
        <v>31</v>
      </c>
      <c r="J87" s="105" t="s">
        <v>27</v>
      </c>
      <c r="K87" s="44" t="s">
        <v>31</v>
      </c>
      <c r="L87" s="47">
        <v>15000</v>
      </c>
      <c r="M87" s="39" t="s">
        <v>70</v>
      </c>
      <c r="N87" s="45">
        <v>156268.5</v>
      </c>
      <c r="O87" s="40">
        <v>43598</v>
      </c>
      <c r="P87" s="46">
        <v>43605</v>
      </c>
      <c r="Q87" s="109">
        <f t="shared" si="5"/>
        <v>496.09047619047618</v>
      </c>
      <c r="R87" s="41" t="s">
        <v>32</v>
      </c>
      <c r="S87" s="22">
        <v>315</v>
      </c>
      <c r="T87" s="108">
        <v>1</v>
      </c>
      <c r="U87" s="45">
        <v>156268.5</v>
      </c>
      <c r="V87" s="36" t="s">
        <v>307</v>
      </c>
      <c r="W87" s="36" t="s">
        <v>308</v>
      </c>
    </row>
    <row r="88" spans="1:23" s="32" customFormat="1" ht="48" customHeight="1" x14ac:dyDescent="0.2">
      <c r="A88" s="43">
        <v>56</v>
      </c>
      <c r="B88" s="40">
        <v>43605</v>
      </c>
      <c r="C88" s="105" t="s">
        <v>27</v>
      </c>
      <c r="D88" s="37">
        <v>9025</v>
      </c>
      <c r="E88" s="37" t="s">
        <v>309</v>
      </c>
      <c r="F88" s="44" t="s">
        <v>310</v>
      </c>
      <c r="G88" s="42" t="s">
        <v>98</v>
      </c>
      <c r="H88" s="37" t="s">
        <v>69</v>
      </c>
      <c r="I88" s="44" t="s">
        <v>31</v>
      </c>
      <c r="J88" s="105" t="s">
        <v>27</v>
      </c>
      <c r="K88" s="44" t="s">
        <v>31</v>
      </c>
      <c r="L88" s="47">
        <v>15000</v>
      </c>
      <c r="M88" s="39" t="s">
        <v>70</v>
      </c>
      <c r="N88" s="45">
        <v>158751.1</v>
      </c>
      <c r="O88" s="40">
        <v>43605</v>
      </c>
      <c r="P88" s="46">
        <v>43640</v>
      </c>
      <c r="Q88" s="109">
        <f t="shared" si="5"/>
        <v>496.09718750000002</v>
      </c>
      <c r="R88" s="41" t="s">
        <v>32</v>
      </c>
      <c r="S88" s="22">
        <v>320</v>
      </c>
      <c r="T88" s="108">
        <v>1</v>
      </c>
      <c r="U88" s="45">
        <v>158751.1</v>
      </c>
      <c r="V88" s="36" t="s">
        <v>311</v>
      </c>
      <c r="W88" s="36" t="s">
        <v>312</v>
      </c>
    </row>
    <row r="89" spans="1:23" s="32" customFormat="1" ht="48" customHeight="1" x14ac:dyDescent="0.2">
      <c r="A89" s="43">
        <v>57</v>
      </c>
      <c r="B89" s="40">
        <v>43600</v>
      </c>
      <c r="C89" s="105" t="s">
        <v>27</v>
      </c>
      <c r="D89" s="37">
        <v>9026</v>
      </c>
      <c r="E89" s="37" t="s">
        <v>313</v>
      </c>
      <c r="F89" s="44" t="s">
        <v>314</v>
      </c>
      <c r="G89" s="42" t="s">
        <v>98</v>
      </c>
      <c r="H89" s="37" t="s">
        <v>71</v>
      </c>
      <c r="I89" s="44" t="s">
        <v>31</v>
      </c>
      <c r="J89" s="105" t="s">
        <v>27</v>
      </c>
      <c r="K89" s="44" t="s">
        <v>31</v>
      </c>
      <c r="L89" s="47">
        <v>35</v>
      </c>
      <c r="M89" s="39" t="s">
        <v>70</v>
      </c>
      <c r="N89" s="45">
        <v>9087.69</v>
      </c>
      <c r="O89" s="40">
        <v>43600</v>
      </c>
      <c r="P89" s="46">
        <v>43616</v>
      </c>
      <c r="Q89" s="109">
        <f t="shared" si="5"/>
        <v>1009.7433333333333</v>
      </c>
      <c r="R89" s="41" t="s">
        <v>32</v>
      </c>
      <c r="S89" s="22">
        <v>9</v>
      </c>
      <c r="T89" s="108">
        <v>1</v>
      </c>
      <c r="U89" s="45">
        <v>9087.69</v>
      </c>
      <c r="V89" s="36" t="s">
        <v>315</v>
      </c>
      <c r="W89" s="36" t="s">
        <v>316</v>
      </c>
    </row>
    <row r="90" spans="1:23" s="32" customFormat="1" ht="48" customHeight="1" x14ac:dyDescent="0.2">
      <c r="A90" s="102">
        <v>58</v>
      </c>
      <c r="B90" s="94">
        <v>43598</v>
      </c>
      <c r="C90" s="105" t="s">
        <v>27</v>
      </c>
      <c r="D90" s="84">
        <v>9027</v>
      </c>
      <c r="E90" s="84" t="s">
        <v>317</v>
      </c>
      <c r="F90" s="44" t="s">
        <v>364</v>
      </c>
      <c r="G90" s="42" t="s">
        <v>98</v>
      </c>
      <c r="H90" s="84" t="s">
        <v>69</v>
      </c>
      <c r="I90" s="85" t="s">
        <v>31</v>
      </c>
      <c r="J90" s="105" t="s">
        <v>27</v>
      </c>
      <c r="K90" s="85" t="s">
        <v>31</v>
      </c>
      <c r="L90" s="99">
        <v>85</v>
      </c>
      <c r="M90" s="39" t="s">
        <v>70</v>
      </c>
      <c r="N90" s="100">
        <v>284183.77</v>
      </c>
      <c r="O90" s="94">
        <v>43598</v>
      </c>
      <c r="P90" s="96">
        <v>43658</v>
      </c>
      <c r="Q90" s="109">
        <f t="shared" si="5"/>
        <v>728.67633333333333</v>
      </c>
      <c r="R90" s="95" t="s">
        <v>32</v>
      </c>
      <c r="S90" s="22">
        <v>390</v>
      </c>
      <c r="T90" s="108">
        <v>1</v>
      </c>
      <c r="U90" s="100">
        <v>284183.77</v>
      </c>
      <c r="V90" s="98" t="s">
        <v>318</v>
      </c>
      <c r="W90" s="98" t="s">
        <v>319</v>
      </c>
    </row>
    <row r="91" spans="1:23" s="32" customFormat="1" ht="48" customHeight="1" x14ac:dyDescent="0.2">
      <c r="A91" s="103"/>
      <c r="B91" s="94"/>
      <c r="C91" s="105" t="s">
        <v>27</v>
      </c>
      <c r="D91" s="84"/>
      <c r="E91" s="84"/>
      <c r="F91" s="44" t="s">
        <v>320</v>
      </c>
      <c r="G91" s="42" t="s">
        <v>98</v>
      </c>
      <c r="H91" s="84"/>
      <c r="I91" s="85"/>
      <c r="J91" s="105" t="s">
        <v>27</v>
      </c>
      <c r="K91" s="85"/>
      <c r="L91" s="99"/>
      <c r="M91" s="39" t="s">
        <v>70</v>
      </c>
      <c r="N91" s="100"/>
      <c r="O91" s="94"/>
      <c r="P91" s="96"/>
      <c r="Q91" s="109">
        <f t="shared" si="5"/>
        <v>0</v>
      </c>
      <c r="R91" s="95"/>
      <c r="S91" s="22">
        <v>117</v>
      </c>
      <c r="T91" s="108">
        <v>1</v>
      </c>
      <c r="U91" s="100"/>
      <c r="V91" s="98"/>
      <c r="W91" s="98"/>
    </row>
    <row r="92" spans="1:23" s="32" customFormat="1" ht="48" customHeight="1" x14ac:dyDescent="0.2">
      <c r="A92" s="43">
        <v>59</v>
      </c>
      <c r="B92" s="40">
        <v>43600</v>
      </c>
      <c r="C92" s="105" t="s">
        <v>27</v>
      </c>
      <c r="D92" s="37">
        <v>9028</v>
      </c>
      <c r="E92" s="37" t="s">
        <v>321</v>
      </c>
      <c r="F92" s="44" t="s">
        <v>322</v>
      </c>
      <c r="G92" s="42" t="s">
        <v>98</v>
      </c>
      <c r="H92" s="37" t="s">
        <v>71</v>
      </c>
      <c r="I92" s="44" t="s">
        <v>29</v>
      </c>
      <c r="J92" s="105" t="s">
        <v>27</v>
      </c>
      <c r="K92" s="44" t="s">
        <v>29</v>
      </c>
      <c r="L92" s="47">
        <v>85</v>
      </c>
      <c r="M92" s="39" t="s">
        <v>70</v>
      </c>
      <c r="N92" s="45">
        <v>170017.16</v>
      </c>
      <c r="O92" s="40">
        <v>43600</v>
      </c>
      <c r="P92" s="46">
        <v>43665</v>
      </c>
      <c r="Q92" s="109">
        <f t="shared" si="5"/>
        <v>141.68096666666668</v>
      </c>
      <c r="R92" s="41" t="s">
        <v>32</v>
      </c>
      <c r="S92" s="22">
        <v>1200</v>
      </c>
      <c r="T92" s="108">
        <v>1</v>
      </c>
      <c r="U92" s="45">
        <v>170017.16</v>
      </c>
      <c r="V92" s="36" t="s">
        <v>323</v>
      </c>
      <c r="W92" s="36" t="s">
        <v>324</v>
      </c>
    </row>
    <row r="93" spans="1:23" s="32" customFormat="1" ht="48" customHeight="1" x14ac:dyDescent="0.2">
      <c r="A93" s="43">
        <v>60</v>
      </c>
      <c r="B93" s="40">
        <v>43600</v>
      </c>
      <c r="C93" s="105" t="s">
        <v>27</v>
      </c>
      <c r="D93" s="37">
        <v>9029</v>
      </c>
      <c r="E93" s="37" t="s">
        <v>325</v>
      </c>
      <c r="F93" s="44" t="s">
        <v>326</v>
      </c>
      <c r="G93" s="42" t="s">
        <v>98</v>
      </c>
      <c r="H93" s="37" t="s">
        <v>71</v>
      </c>
      <c r="I93" s="44" t="s">
        <v>29</v>
      </c>
      <c r="J93" s="105" t="s">
        <v>27</v>
      </c>
      <c r="K93" s="44" t="s">
        <v>29</v>
      </c>
      <c r="L93" s="47">
        <v>75</v>
      </c>
      <c r="M93" s="39" t="s">
        <v>70</v>
      </c>
      <c r="N93" s="45">
        <v>82743.179999999993</v>
      </c>
      <c r="O93" s="40">
        <v>43600</v>
      </c>
      <c r="P93" s="46">
        <v>43665</v>
      </c>
      <c r="Q93" s="109">
        <f t="shared" si="5"/>
        <v>126.518623853211</v>
      </c>
      <c r="R93" s="41" t="s">
        <v>32</v>
      </c>
      <c r="S93" s="22">
        <v>654</v>
      </c>
      <c r="T93" s="108">
        <v>1</v>
      </c>
      <c r="U93" s="45">
        <v>82743.179999999993</v>
      </c>
      <c r="V93" s="36" t="s">
        <v>233</v>
      </c>
      <c r="W93" s="36" t="s">
        <v>234</v>
      </c>
    </row>
    <row r="94" spans="1:23" s="32" customFormat="1" ht="48" customHeight="1" x14ac:dyDescent="0.2">
      <c r="A94" s="43">
        <v>61</v>
      </c>
      <c r="B94" s="40">
        <v>43600</v>
      </c>
      <c r="C94" s="105" t="s">
        <v>27</v>
      </c>
      <c r="D94" s="37">
        <v>9030</v>
      </c>
      <c r="E94" s="37" t="s">
        <v>327</v>
      </c>
      <c r="F94" s="44" t="s">
        <v>328</v>
      </c>
      <c r="G94" s="42" t="s">
        <v>98</v>
      </c>
      <c r="H94" s="37" t="s">
        <v>71</v>
      </c>
      <c r="I94" s="44" t="s">
        <v>329</v>
      </c>
      <c r="J94" s="105" t="s">
        <v>27</v>
      </c>
      <c r="K94" s="44" t="s">
        <v>329</v>
      </c>
      <c r="L94" s="47">
        <v>35000</v>
      </c>
      <c r="M94" s="39" t="s">
        <v>70</v>
      </c>
      <c r="N94" s="45">
        <v>57941.34</v>
      </c>
      <c r="O94" s="40">
        <v>43600</v>
      </c>
      <c r="P94" s="46">
        <v>43609</v>
      </c>
      <c r="Q94" s="109">
        <f t="shared" si="5"/>
        <v>57941.34</v>
      </c>
      <c r="R94" s="41" t="s">
        <v>30</v>
      </c>
      <c r="S94" s="22">
        <v>1</v>
      </c>
      <c r="T94" s="108">
        <v>1</v>
      </c>
      <c r="U94" s="45">
        <v>57941.34</v>
      </c>
      <c r="V94" s="36" t="s">
        <v>330</v>
      </c>
      <c r="W94" s="36" t="s">
        <v>331</v>
      </c>
    </row>
    <row r="95" spans="1:23" s="32" customFormat="1" ht="48" customHeight="1" x14ac:dyDescent="0.2">
      <c r="A95" s="43">
        <v>62</v>
      </c>
      <c r="B95" s="40">
        <v>43606</v>
      </c>
      <c r="C95" s="105" t="s">
        <v>27</v>
      </c>
      <c r="D95" s="37">
        <v>9031</v>
      </c>
      <c r="E95" s="37" t="s">
        <v>332</v>
      </c>
      <c r="F95" s="44" t="s">
        <v>333</v>
      </c>
      <c r="G95" s="42" t="s">
        <v>98</v>
      </c>
      <c r="H95" s="37" t="s">
        <v>109</v>
      </c>
      <c r="I95" s="44" t="s">
        <v>45</v>
      </c>
      <c r="J95" s="105" t="s">
        <v>27</v>
      </c>
      <c r="K95" s="44" t="s">
        <v>45</v>
      </c>
      <c r="L95" s="47">
        <v>1200</v>
      </c>
      <c r="M95" s="39" t="s">
        <v>70</v>
      </c>
      <c r="N95" s="45">
        <v>67207.34</v>
      </c>
      <c r="O95" s="40">
        <v>43606</v>
      </c>
      <c r="P95" s="46">
        <v>43637</v>
      </c>
      <c r="Q95" s="109">
        <f t="shared" si="5"/>
        <v>436.41129870129868</v>
      </c>
      <c r="R95" s="41" t="s">
        <v>32</v>
      </c>
      <c r="S95" s="22">
        <v>154</v>
      </c>
      <c r="T95" s="108">
        <v>1</v>
      </c>
      <c r="U95" s="45">
        <v>67207.34</v>
      </c>
      <c r="V95" s="36" t="s">
        <v>334</v>
      </c>
      <c r="W95" s="36" t="s">
        <v>335</v>
      </c>
    </row>
    <row r="96" spans="1:23" s="32" customFormat="1" ht="48" customHeight="1" x14ac:dyDescent="0.2">
      <c r="A96" s="102">
        <v>63</v>
      </c>
      <c r="B96" s="94">
        <v>43607</v>
      </c>
      <c r="C96" s="105" t="s">
        <v>27</v>
      </c>
      <c r="D96" s="84">
        <v>9032</v>
      </c>
      <c r="E96" s="84" t="s">
        <v>336</v>
      </c>
      <c r="F96" s="44" t="s">
        <v>365</v>
      </c>
      <c r="G96" s="97" t="s">
        <v>134</v>
      </c>
      <c r="H96" s="84" t="s">
        <v>99</v>
      </c>
      <c r="I96" s="85" t="s">
        <v>31</v>
      </c>
      <c r="J96" s="105" t="s">
        <v>27</v>
      </c>
      <c r="K96" s="85" t="s">
        <v>31</v>
      </c>
      <c r="L96" s="99">
        <v>4500</v>
      </c>
      <c r="M96" s="39" t="s">
        <v>70</v>
      </c>
      <c r="N96" s="100">
        <v>2874038.3</v>
      </c>
      <c r="O96" s="94">
        <v>43607</v>
      </c>
      <c r="P96" s="96">
        <v>43642</v>
      </c>
      <c r="Q96" s="109">
        <f t="shared" si="5"/>
        <v>888.41987635239559</v>
      </c>
      <c r="R96" s="95" t="s">
        <v>32</v>
      </c>
      <c r="S96" s="22">
        <v>3235</v>
      </c>
      <c r="T96" s="108">
        <v>1</v>
      </c>
      <c r="U96" s="100">
        <v>2874038.3</v>
      </c>
      <c r="V96" s="98" t="s">
        <v>337</v>
      </c>
      <c r="W96" s="98" t="s">
        <v>338</v>
      </c>
    </row>
    <row r="97" spans="1:23" s="32" customFormat="1" ht="48" customHeight="1" x14ac:dyDescent="0.2">
      <c r="A97" s="103"/>
      <c r="B97" s="94"/>
      <c r="C97" s="105" t="s">
        <v>27</v>
      </c>
      <c r="D97" s="84"/>
      <c r="E97" s="84"/>
      <c r="F97" s="44" t="s">
        <v>47</v>
      </c>
      <c r="G97" s="97"/>
      <c r="H97" s="84"/>
      <c r="I97" s="85"/>
      <c r="J97" s="105" t="s">
        <v>27</v>
      </c>
      <c r="K97" s="85"/>
      <c r="L97" s="99"/>
      <c r="M97" s="39" t="s">
        <v>70</v>
      </c>
      <c r="N97" s="100"/>
      <c r="O97" s="94"/>
      <c r="P97" s="96"/>
      <c r="Q97" s="109">
        <f t="shared" si="5"/>
        <v>0</v>
      </c>
      <c r="R97" s="95"/>
      <c r="S97" s="22">
        <v>525</v>
      </c>
      <c r="T97" s="108">
        <v>1</v>
      </c>
      <c r="U97" s="100"/>
      <c r="V97" s="98"/>
      <c r="W97" s="98"/>
    </row>
    <row r="98" spans="1:23" s="32" customFormat="1" ht="48" customHeight="1" x14ac:dyDescent="0.2">
      <c r="A98" s="43">
        <v>64</v>
      </c>
      <c r="B98" s="40">
        <v>43607</v>
      </c>
      <c r="C98" s="105" t="s">
        <v>27</v>
      </c>
      <c r="D98" s="37">
        <v>9033</v>
      </c>
      <c r="E98" s="37" t="s">
        <v>339</v>
      </c>
      <c r="F98" s="44" t="s">
        <v>340</v>
      </c>
      <c r="G98" s="42" t="s">
        <v>341</v>
      </c>
      <c r="H98" s="37" t="s">
        <v>71</v>
      </c>
      <c r="I98" s="44" t="s">
        <v>29</v>
      </c>
      <c r="J98" s="105" t="s">
        <v>27</v>
      </c>
      <c r="K98" s="44" t="s">
        <v>29</v>
      </c>
      <c r="L98" s="47">
        <v>4500</v>
      </c>
      <c r="M98" s="39" t="s">
        <v>70</v>
      </c>
      <c r="N98" s="45">
        <v>4025470.87</v>
      </c>
      <c r="O98" s="40">
        <v>43607</v>
      </c>
      <c r="P98" s="46">
        <v>43659</v>
      </c>
      <c r="Q98" s="109">
        <f t="shared" si="5"/>
        <v>173.84888231483481</v>
      </c>
      <c r="R98" s="41" t="s">
        <v>32</v>
      </c>
      <c r="S98" s="22">
        <v>23155</v>
      </c>
      <c r="T98" s="108">
        <v>1</v>
      </c>
      <c r="U98" s="45">
        <v>4025470.87</v>
      </c>
      <c r="V98" s="36" t="s">
        <v>342</v>
      </c>
      <c r="W98" s="36" t="s">
        <v>343</v>
      </c>
    </row>
    <row r="99" spans="1:23" s="32" customFormat="1" ht="48" customHeight="1" x14ac:dyDescent="0.2">
      <c r="A99" s="102">
        <v>65</v>
      </c>
      <c r="B99" s="94">
        <v>43598</v>
      </c>
      <c r="C99" s="105" t="s">
        <v>27</v>
      </c>
      <c r="D99" s="84">
        <v>9034</v>
      </c>
      <c r="E99" s="84" t="s">
        <v>344</v>
      </c>
      <c r="F99" s="44" t="s">
        <v>366</v>
      </c>
      <c r="G99" s="97" t="s">
        <v>98</v>
      </c>
      <c r="H99" s="84" t="s">
        <v>99</v>
      </c>
      <c r="I99" s="85" t="s">
        <v>31</v>
      </c>
      <c r="J99" s="105" t="s">
        <v>27</v>
      </c>
      <c r="K99" s="85" t="s">
        <v>31</v>
      </c>
      <c r="L99" s="99">
        <v>250</v>
      </c>
      <c r="M99" s="39" t="s">
        <v>70</v>
      </c>
      <c r="N99" s="100">
        <v>146238.62</v>
      </c>
      <c r="O99" s="94">
        <v>43598</v>
      </c>
      <c r="P99" s="96">
        <v>43616</v>
      </c>
      <c r="Q99" s="109">
        <f t="shared" si="5"/>
        <v>627.63356223175958</v>
      </c>
      <c r="R99" s="95" t="s">
        <v>32</v>
      </c>
      <c r="S99" s="22">
        <v>233</v>
      </c>
      <c r="T99" s="108">
        <v>1</v>
      </c>
      <c r="U99" s="100">
        <v>146238.62</v>
      </c>
      <c r="V99" s="98" t="s">
        <v>345</v>
      </c>
      <c r="W99" s="98" t="s">
        <v>346</v>
      </c>
    </row>
    <row r="100" spans="1:23" s="32" customFormat="1" ht="48" customHeight="1" x14ac:dyDescent="0.2">
      <c r="A100" s="103"/>
      <c r="B100" s="94"/>
      <c r="C100" s="105" t="s">
        <v>27</v>
      </c>
      <c r="D100" s="84"/>
      <c r="E100" s="84"/>
      <c r="F100" s="44" t="s">
        <v>47</v>
      </c>
      <c r="G100" s="97"/>
      <c r="H100" s="84"/>
      <c r="I100" s="85"/>
      <c r="J100" s="105" t="s">
        <v>27</v>
      </c>
      <c r="K100" s="85"/>
      <c r="L100" s="99"/>
      <c r="M100" s="39" t="s">
        <v>70</v>
      </c>
      <c r="N100" s="100"/>
      <c r="O100" s="94"/>
      <c r="P100" s="96"/>
      <c r="Q100" s="109">
        <f t="shared" si="5"/>
        <v>0</v>
      </c>
      <c r="R100" s="95"/>
      <c r="S100" s="22">
        <v>61</v>
      </c>
      <c r="T100" s="108">
        <v>1</v>
      </c>
      <c r="U100" s="100"/>
      <c r="V100" s="98"/>
      <c r="W100" s="98"/>
    </row>
    <row r="101" spans="1:23" s="32" customFormat="1" ht="48" customHeight="1" x14ac:dyDescent="0.2">
      <c r="A101" s="102">
        <v>66</v>
      </c>
      <c r="B101" s="94">
        <v>43607</v>
      </c>
      <c r="C101" s="105" t="s">
        <v>27</v>
      </c>
      <c r="D101" s="84">
        <v>9035</v>
      </c>
      <c r="E101" s="84" t="s">
        <v>347</v>
      </c>
      <c r="F101" s="44" t="s">
        <v>367</v>
      </c>
      <c r="G101" s="42" t="s">
        <v>98</v>
      </c>
      <c r="H101" s="84" t="s">
        <v>99</v>
      </c>
      <c r="I101" s="85" t="s">
        <v>31</v>
      </c>
      <c r="J101" s="105" t="s">
        <v>27</v>
      </c>
      <c r="K101" s="85" t="s">
        <v>31</v>
      </c>
      <c r="L101" s="99">
        <v>85</v>
      </c>
      <c r="M101" s="39" t="s">
        <v>70</v>
      </c>
      <c r="N101" s="100">
        <v>102498.03</v>
      </c>
      <c r="O101" s="94">
        <v>43607</v>
      </c>
      <c r="P101" s="96">
        <v>43665</v>
      </c>
      <c r="Q101" s="109">
        <f t="shared" si="5"/>
        <v>341.6601</v>
      </c>
      <c r="R101" s="95" t="s">
        <v>32</v>
      </c>
      <c r="S101" s="22">
        <v>300</v>
      </c>
      <c r="T101" s="108">
        <v>1</v>
      </c>
      <c r="U101" s="100">
        <v>102498.03</v>
      </c>
      <c r="V101" s="98" t="s">
        <v>348</v>
      </c>
      <c r="W101" s="98" t="s">
        <v>349</v>
      </c>
    </row>
    <row r="102" spans="1:23" s="32" customFormat="1" ht="48" customHeight="1" x14ac:dyDescent="0.2">
      <c r="A102" s="103"/>
      <c r="B102" s="94"/>
      <c r="C102" s="105" t="s">
        <v>27</v>
      </c>
      <c r="D102" s="84"/>
      <c r="E102" s="84"/>
      <c r="F102" s="44" t="s">
        <v>47</v>
      </c>
      <c r="G102" s="42" t="s">
        <v>98</v>
      </c>
      <c r="H102" s="84"/>
      <c r="I102" s="85"/>
      <c r="J102" s="105" t="s">
        <v>27</v>
      </c>
      <c r="K102" s="85"/>
      <c r="L102" s="99"/>
      <c r="M102" s="39" t="s">
        <v>70</v>
      </c>
      <c r="N102" s="100"/>
      <c r="O102" s="94"/>
      <c r="P102" s="96"/>
      <c r="Q102" s="109">
        <f t="shared" si="5"/>
        <v>0</v>
      </c>
      <c r="R102" s="95"/>
      <c r="S102" s="22">
        <v>120</v>
      </c>
      <c r="T102" s="108">
        <v>1</v>
      </c>
      <c r="U102" s="100"/>
      <c r="V102" s="98"/>
      <c r="W102" s="98"/>
    </row>
    <row r="103" spans="1:23" s="32" customFormat="1" ht="48" customHeight="1" x14ac:dyDescent="0.2">
      <c r="A103" s="102">
        <v>67</v>
      </c>
      <c r="B103" s="94">
        <v>43607</v>
      </c>
      <c r="C103" s="105" t="s">
        <v>27</v>
      </c>
      <c r="D103" s="84">
        <v>9036</v>
      </c>
      <c r="E103" s="84" t="s">
        <v>350</v>
      </c>
      <c r="F103" s="44" t="s">
        <v>368</v>
      </c>
      <c r="G103" s="42" t="s">
        <v>98</v>
      </c>
      <c r="H103" s="84" t="s">
        <v>99</v>
      </c>
      <c r="I103" s="85" t="s">
        <v>31</v>
      </c>
      <c r="J103" s="105" t="s">
        <v>27</v>
      </c>
      <c r="K103" s="85" t="s">
        <v>31</v>
      </c>
      <c r="L103" s="99">
        <v>130</v>
      </c>
      <c r="M103" s="39" t="s">
        <v>70</v>
      </c>
      <c r="N103" s="100">
        <v>162031.53</v>
      </c>
      <c r="O103" s="94">
        <v>43607</v>
      </c>
      <c r="P103" s="96">
        <v>43665</v>
      </c>
      <c r="Q103" s="109">
        <f t="shared" si="5"/>
        <v>334.0856288659794</v>
      </c>
      <c r="R103" s="95" t="s">
        <v>32</v>
      </c>
      <c r="S103" s="22">
        <v>485</v>
      </c>
      <c r="T103" s="108">
        <v>1</v>
      </c>
      <c r="U103" s="100">
        <v>162031.53</v>
      </c>
      <c r="V103" s="98" t="s">
        <v>351</v>
      </c>
      <c r="W103" s="98" t="s">
        <v>352</v>
      </c>
    </row>
    <row r="104" spans="1:23" s="32" customFormat="1" ht="48" customHeight="1" x14ac:dyDescent="0.2">
      <c r="A104" s="103"/>
      <c r="B104" s="94"/>
      <c r="C104" s="105" t="s">
        <v>27</v>
      </c>
      <c r="D104" s="84"/>
      <c r="E104" s="84"/>
      <c r="F104" s="44" t="s">
        <v>353</v>
      </c>
      <c r="G104" s="42" t="s">
        <v>98</v>
      </c>
      <c r="H104" s="84"/>
      <c r="I104" s="85"/>
      <c r="J104" s="105" t="s">
        <v>27</v>
      </c>
      <c r="K104" s="85"/>
      <c r="L104" s="99"/>
      <c r="M104" s="39" t="s">
        <v>70</v>
      </c>
      <c r="N104" s="100"/>
      <c r="O104" s="94"/>
      <c r="P104" s="96"/>
      <c r="Q104" s="109">
        <f t="shared" si="5"/>
        <v>0</v>
      </c>
      <c r="R104" s="95"/>
      <c r="S104" s="22">
        <v>194</v>
      </c>
      <c r="T104" s="108">
        <v>1</v>
      </c>
      <c r="U104" s="100"/>
      <c r="V104" s="98"/>
      <c r="W104" s="98"/>
    </row>
    <row r="105" spans="1:23" s="32" customFormat="1" ht="48" customHeight="1" x14ac:dyDescent="0.2">
      <c r="A105" s="43">
        <v>68</v>
      </c>
      <c r="B105" s="40">
        <v>43607</v>
      </c>
      <c r="C105" s="105" t="s">
        <v>27</v>
      </c>
      <c r="D105" s="37">
        <v>9037</v>
      </c>
      <c r="E105" s="37" t="s">
        <v>354</v>
      </c>
      <c r="F105" s="44" t="s">
        <v>355</v>
      </c>
      <c r="G105" s="42" t="s">
        <v>98</v>
      </c>
      <c r="H105" s="37" t="s">
        <v>71</v>
      </c>
      <c r="I105" s="44" t="s">
        <v>356</v>
      </c>
      <c r="J105" s="105" t="s">
        <v>27</v>
      </c>
      <c r="K105" s="44" t="s">
        <v>356</v>
      </c>
      <c r="L105" s="47">
        <v>650</v>
      </c>
      <c r="M105" s="39" t="s">
        <v>70</v>
      </c>
      <c r="N105" s="45">
        <v>31320</v>
      </c>
      <c r="O105" s="40">
        <v>43607</v>
      </c>
      <c r="P105" s="46">
        <v>43653</v>
      </c>
      <c r="Q105" s="109">
        <f t="shared" si="5"/>
        <v>5.22</v>
      </c>
      <c r="R105" s="41" t="s">
        <v>32</v>
      </c>
      <c r="S105" s="22">
        <v>6000</v>
      </c>
      <c r="T105" s="108">
        <v>1</v>
      </c>
      <c r="U105" s="45">
        <v>31320</v>
      </c>
      <c r="V105" s="36" t="s">
        <v>357</v>
      </c>
      <c r="W105" s="36" t="s">
        <v>358</v>
      </c>
    </row>
    <row r="106" spans="1:23" s="32" customFormat="1" ht="48" customHeight="1" thickBot="1" x14ac:dyDescent="0.25">
      <c r="A106" s="43">
        <v>69</v>
      </c>
      <c r="B106" s="40">
        <v>43619</v>
      </c>
      <c r="C106" s="105" t="s">
        <v>27</v>
      </c>
      <c r="D106" s="37">
        <v>9038</v>
      </c>
      <c r="E106" s="37" t="s">
        <v>359</v>
      </c>
      <c r="F106" s="44" t="s">
        <v>360</v>
      </c>
      <c r="G106" s="42" t="s">
        <v>361</v>
      </c>
      <c r="H106" s="37" t="s">
        <v>71</v>
      </c>
      <c r="I106" s="44" t="s">
        <v>31</v>
      </c>
      <c r="J106" s="105" t="s">
        <v>27</v>
      </c>
      <c r="K106" s="44" t="s">
        <v>31</v>
      </c>
      <c r="L106" s="47">
        <v>3500</v>
      </c>
      <c r="M106" s="39" t="s">
        <v>70</v>
      </c>
      <c r="N106" s="45">
        <v>611437.97</v>
      </c>
      <c r="O106" s="40">
        <v>43619</v>
      </c>
      <c r="P106" s="46">
        <v>43672</v>
      </c>
      <c r="Q106" s="109">
        <f t="shared" si="5"/>
        <v>611437.97</v>
      </c>
      <c r="R106" s="41" t="s">
        <v>30</v>
      </c>
      <c r="S106" s="22">
        <v>1</v>
      </c>
      <c r="T106" s="108">
        <v>1</v>
      </c>
      <c r="U106" s="45">
        <v>611437.97</v>
      </c>
      <c r="V106" s="36" t="s">
        <v>217</v>
      </c>
      <c r="W106" s="36" t="s">
        <v>218</v>
      </c>
    </row>
    <row r="107" spans="1:23" ht="24" customHeight="1" thickBot="1" x14ac:dyDescent="0.25">
      <c r="A107" s="115" t="s">
        <v>369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7"/>
    </row>
    <row r="108" spans="1:23" s="162" customFormat="1" ht="38.25" customHeight="1" x14ac:dyDescent="0.2">
      <c r="A108" s="73">
        <v>70</v>
      </c>
      <c r="B108" s="59">
        <v>43619</v>
      </c>
      <c r="C108" s="121" t="s">
        <v>27</v>
      </c>
      <c r="D108" s="51">
        <v>9039</v>
      </c>
      <c r="E108" s="51" t="s">
        <v>370</v>
      </c>
      <c r="F108" s="56" t="s">
        <v>371</v>
      </c>
      <c r="G108" s="62" t="s">
        <v>98</v>
      </c>
      <c r="H108" s="51" t="s">
        <v>109</v>
      </c>
      <c r="I108" s="56" t="s">
        <v>372</v>
      </c>
      <c r="J108" s="121" t="s">
        <v>27</v>
      </c>
      <c r="K108" s="56" t="s">
        <v>372</v>
      </c>
      <c r="L108" s="57">
        <v>650</v>
      </c>
      <c r="M108" s="58" t="s">
        <v>70</v>
      </c>
      <c r="N108" s="71">
        <v>453220.96</v>
      </c>
      <c r="O108" s="59">
        <v>43619</v>
      </c>
      <c r="P108" s="67">
        <v>43700</v>
      </c>
      <c r="Q108" s="124">
        <f t="shared" ref="Q108:Q133" si="6">U108/S108</f>
        <v>156.39094547964115</v>
      </c>
      <c r="R108" s="54" t="s">
        <v>32</v>
      </c>
      <c r="S108" s="35">
        <v>2898</v>
      </c>
      <c r="T108" s="126">
        <v>1</v>
      </c>
      <c r="U108" s="71">
        <v>453220.96</v>
      </c>
      <c r="V108" s="55" t="s">
        <v>373</v>
      </c>
      <c r="W108" s="55" t="s">
        <v>374</v>
      </c>
    </row>
    <row r="109" spans="1:23" s="162" customFormat="1" ht="38.25" customHeight="1" x14ac:dyDescent="0.2">
      <c r="A109" s="43">
        <v>71</v>
      </c>
      <c r="B109" s="40">
        <v>43619</v>
      </c>
      <c r="C109" s="105" t="s">
        <v>27</v>
      </c>
      <c r="D109" s="37">
        <v>9040</v>
      </c>
      <c r="E109" s="37" t="s">
        <v>375</v>
      </c>
      <c r="F109" s="44" t="s">
        <v>376</v>
      </c>
      <c r="G109" s="42" t="s">
        <v>377</v>
      </c>
      <c r="H109" s="37" t="s">
        <v>109</v>
      </c>
      <c r="I109" s="44" t="s">
        <v>372</v>
      </c>
      <c r="J109" s="105" t="s">
        <v>27</v>
      </c>
      <c r="K109" s="44" t="s">
        <v>372</v>
      </c>
      <c r="L109" s="47">
        <v>250</v>
      </c>
      <c r="M109" s="39" t="s">
        <v>70</v>
      </c>
      <c r="N109" s="45">
        <v>357960</v>
      </c>
      <c r="O109" s="40">
        <v>43619</v>
      </c>
      <c r="P109" s="46">
        <v>43644</v>
      </c>
      <c r="Q109" s="109">
        <f t="shared" si="6"/>
        <v>53.172905525846701</v>
      </c>
      <c r="R109" s="41" t="s">
        <v>32</v>
      </c>
      <c r="S109" s="22">
        <v>6732</v>
      </c>
      <c r="T109" s="108">
        <v>1</v>
      </c>
      <c r="U109" s="45">
        <v>357960</v>
      </c>
      <c r="V109" s="36" t="s">
        <v>378</v>
      </c>
      <c r="W109" s="36" t="s">
        <v>379</v>
      </c>
    </row>
    <row r="110" spans="1:23" s="162" customFormat="1" ht="38.25" customHeight="1" x14ac:dyDescent="0.2">
      <c r="A110" s="43">
        <v>72</v>
      </c>
      <c r="B110" s="40">
        <v>43619</v>
      </c>
      <c r="C110" s="105" t="s">
        <v>27</v>
      </c>
      <c r="D110" s="37">
        <v>9041</v>
      </c>
      <c r="E110" s="37" t="s">
        <v>380</v>
      </c>
      <c r="F110" s="44" t="s">
        <v>381</v>
      </c>
      <c r="G110" s="42" t="s">
        <v>98</v>
      </c>
      <c r="H110" s="37" t="s">
        <v>69</v>
      </c>
      <c r="I110" s="44" t="s">
        <v>75</v>
      </c>
      <c r="J110" s="105" t="s">
        <v>27</v>
      </c>
      <c r="K110" s="44" t="s">
        <v>75</v>
      </c>
      <c r="L110" s="47">
        <v>250</v>
      </c>
      <c r="M110" s="39" t="s">
        <v>70</v>
      </c>
      <c r="N110" s="45">
        <v>457899.52000000002</v>
      </c>
      <c r="O110" s="40">
        <v>43619</v>
      </c>
      <c r="P110" s="46">
        <v>43700</v>
      </c>
      <c r="Q110" s="109">
        <f t="shared" si="6"/>
        <v>95.395733333333339</v>
      </c>
      <c r="R110" s="41" t="s">
        <v>32</v>
      </c>
      <c r="S110" s="22">
        <v>4800</v>
      </c>
      <c r="T110" s="108">
        <v>1</v>
      </c>
      <c r="U110" s="45">
        <v>457899.52000000002</v>
      </c>
      <c r="V110" s="36" t="s">
        <v>382</v>
      </c>
      <c r="W110" s="36" t="s">
        <v>383</v>
      </c>
    </row>
    <row r="111" spans="1:23" s="162" customFormat="1" ht="38.25" customHeight="1" x14ac:dyDescent="0.2">
      <c r="A111" s="43">
        <v>73</v>
      </c>
      <c r="B111" s="40">
        <v>43626</v>
      </c>
      <c r="C111" s="105" t="s">
        <v>27</v>
      </c>
      <c r="D111" s="37">
        <v>9042</v>
      </c>
      <c r="E111" s="37" t="s">
        <v>384</v>
      </c>
      <c r="F111" s="44" t="s">
        <v>385</v>
      </c>
      <c r="G111" s="42" t="s">
        <v>386</v>
      </c>
      <c r="H111" s="37" t="s">
        <v>99</v>
      </c>
      <c r="I111" s="44" t="s">
        <v>387</v>
      </c>
      <c r="J111" s="105" t="s">
        <v>27</v>
      </c>
      <c r="K111" s="44" t="s">
        <v>387</v>
      </c>
      <c r="L111" s="47">
        <v>610</v>
      </c>
      <c r="M111" s="39" t="s">
        <v>70</v>
      </c>
      <c r="N111" s="45">
        <v>1635602.75</v>
      </c>
      <c r="O111" s="40">
        <v>43626</v>
      </c>
      <c r="P111" s="46">
        <v>43693</v>
      </c>
      <c r="Q111" s="109">
        <f t="shared" si="6"/>
        <v>272600.45833333331</v>
      </c>
      <c r="R111" s="41" t="s">
        <v>41</v>
      </c>
      <c r="S111" s="22">
        <v>6</v>
      </c>
      <c r="T111" s="108">
        <v>1</v>
      </c>
      <c r="U111" s="45">
        <v>1635602.75</v>
      </c>
      <c r="V111" s="36" t="s">
        <v>388</v>
      </c>
      <c r="W111" s="36" t="s">
        <v>389</v>
      </c>
    </row>
    <row r="112" spans="1:23" s="162" customFormat="1" ht="38.25" customHeight="1" x14ac:dyDescent="0.2">
      <c r="A112" s="43">
        <v>74</v>
      </c>
      <c r="B112" s="40">
        <v>43626</v>
      </c>
      <c r="C112" s="105" t="s">
        <v>27</v>
      </c>
      <c r="D112" s="37">
        <v>9043</v>
      </c>
      <c r="E112" s="37" t="s">
        <v>390</v>
      </c>
      <c r="F112" s="44" t="s">
        <v>391</v>
      </c>
      <c r="G112" s="42" t="s">
        <v>98</v>
      </c>
      <c r="H112" s="37" t="s">
        <v>99</v>
      </c>
      <c r="I112" s="44" t="s">
        <v>33</v>
      </c>
      <c r="J112" s="105" t="s">
        <v>27</v>
      </c>
      <c r="K112" s="44" t="s">
        <v>33</v>
      </c>
      <c r="L112" s="47">
        <v>350</v>
      </c>
      <c r="M112" s="39" t="s">
        <v>70</v>
      </c>
      <c r="N112" s="45">
        <v>23378.69</v>
      </c>
      <c r="O112" s="40">
        <v>43626</v>
      </c>
      <c r="P112" s="46">
        <v>43700</v>
      </c>
      <c r="Q112" s="109">
        <f t="shared" si="6"/>
        <v>23378.69</v>
      </c>
      <c r="R112" s="41" t="s">
        <v>30</v>
      </c>
      <c r="S112" s="22">
        <v>1</v>
      </c>
      <c r="T112" s="108">
        <v>1</v>
      </c>
      <c r="U112" s="45">
        <v>23378.69</v>
      </c>
      <c r="V112" s="36" t="s">
        <v>392</v>
      </c>
      <c r="W112" s="36" t="s">
        <v>393</v>
      </c>
    </row>
    <row r="113" spans="1:23" s="162" customFormat="1" ht="38.25" customHeight="1" x14ac:dyDescent="0.2">
      <c r="A113" s="43">
        <v>75</v>
      </c>
      <c r="B113" s="40">
        <v>43620</v>
      </c>
      <c r="C113" s="105" t="s">
        <v>27</v>
      </c>
      <c r="D113" s="37">
        <v>9044</v>
      </c>
      <c r="E113" s="37" t="s">
        <v>394</v>
      </c>
      <c r="F113" s="44" t="s">
        <v>395</v>
      </c>
      <c r="G113" s="42" t="s">
        <v>98</v>
      </c>
      <c r="H113" s="37" t="s">
        <v>109</v>
      </c>
      <c r="I113" s="44" t="s">
        <v>33</v>
      </c>
      <c r="J113" s="105" t="s">
        <v>27</v>
      </c>
      <c r="K113" s="44" t="s">
        <v>33</v>
      </c>
      <c r="L113" s="47">
        <v>60</v>
      </c>
      <c r="M113" s="39" t="s">
        <v>70</v>
      </c>
      <c r="N113" s="45">
        <v>111646.24</v>
      </c>
      <c r="O113" s="40">
        <v>43620</v>
      </c>
      <c r="P113" s="46">
        <v>43630</v>
      </c>
      <c r="Q113" s="109">
        <f t="shared" si="6"/>
        <v>1283.2901149425288</v>
      </c>
      <c r="R113" s="41" t="s">
        <v>35</v>
      </c>
      <c r="S113" s="22">
        <v>87</v>
      </c>
      <c r="T113" s="108">
        <v>1</v>
      </c>
      <c r="U113" s="45">
        <v>111646.24</v>
      </c>
      <c r="V113" s="36" t="s">
        <v>396</v>
      </c>
      <c r="W113" s="36" t="s">
        <v>397</v>
      </c>
    </row>
    <row r="114" spans="1:23" s="162" customFormat="1" ht="38.25" customHeight="1" x14ac:dyDescent="0.2">
      <c r="A114" s="101">
        <v>76</v>
      </c>
      <c r="B114" s="94">
        <v>43626</v>
      </c>
      <c r="C114" s="105" t="s">
        <v>27</v>
      </c>
      <c r="D114" s="84">
        <v>9045</v>
      </c>
      <c r="E114" s="84" t="s">
        <v>398</v>
      </c>
      <c r="F114" s="44" t="s">
        <v>458</v>
      </c>
      <c r="G114" s="97" t="s">
        <v>40</v>
      </c>
      <c r="H114" s="84" t="s">
        <v>71</v>
      </c>
      <c r="I114" s="85" t="s">
        <v>31</v>
      </c>
      <c r="J114" s="105" t="s">
        <v>27</v>
      </c>
      <c r="K114" s="85" t="s">
        <v>31</v>
      </c>
      <c r="L114" s="99">
        <v>150</v>
      </c>
      <c r="M114" s="39" t="s">
        <v>70</v>
      </c>
      <c r="N114" s="100">
        <v>503858.79</v>
      </c>
      <c r="O114" s="94">
        <v>43626</v>
      </c>
      <c r="P114" s="96">
        <v>43707</v>
      </c>
      <c r="Q114" s="109">
        <f t="shared" si="6"/>
        <v>1269.165717884131</v>
      </c>
      <c r="R114" s="95" t="s">
        <v>35</v>
      </c>
      <c r="S114" s="22">
        <v>397</v>
      </c>
      <c r="T114" s="108">
        <v>1</v>
      </c>
      <c r="U114" s="100">
        <v>503858.79</v>
      </c>
      <c r="V114" s="98" t="s">
        <v>399</v>
      </c>
      <c r="W114" s="98" t="s">
        <v>400</v>
      </c>
    </row>
    <row r="115" spans="1:23" s="162" customFormat="1" ht="38.25" customHeight="1" x14ac:dyDescent="0.2">
      <c r="A115" s="101"/>
      <c r="B115" s="94"/>
      <c r="C115" s="105" t="s">
        <v>27</v>
      </c>
      <c r="D115" s="84"/>
      <c r="E115" s="84"/>
      <c r="F115" s="44" t="s">
        <v>353</v>
      </c>
      <c r="G115" s="97"/>
      <c r="H115" s="84"/>
      <c r="I115" s="85"/>
      <c r="J115" s="105" t="s">
        <v>27</v>
      </c>
      <c r="K115" s="85"/>
      <c r="L115" s="99"/>
      <c r="M115" s="39" t="s">
        <v>70</v>
      </c>
      <c r="N115" s="100"/>
      <c r="O115" s="94"/>
      <c r="P115" s="96"/>
      <c r="Q115" s="109">
        <f t="shared" si="6"/>
        <v>0</v>
      </c>
      <c r="R115" s="95"/>
      <c r="S115" s="22">
        <v>159</v>
      </c>
      <c r="T115" s="108">
        <v>1</v>
      </c>
      <c r="U115" s="100"/>
      <c r="V115" s="98"/>
      <c r="W115" s="98"/>
    </row>
    <row r="116" spans="1:23" s="162" customFormat="1" ht="38.25" customHeight="1" x14ac:dyDescent="0.2">
      <c r="A116" s="101"/>
      <c r="B116" s="94"/>
      <c r="C116" s="105" t="s">
        <v>27</v>
      </c>
      <c r="D116" s="84"/>
      <c r="E116" s="84"/>
      <c r="F116" s="44" t="s">
        <v>49</v>
      </c>
      <c r="G116" s="97"/>
      <c r="H116" s="84"/>
      <c r="I116" s="85"/>
      <c r="J116" s="105" t="s">
        <v>27</v>
      </c>
      <c r="K116" s="85"/>
      <c r="L116" s="99"/>
      <c r="M116" s="39" t="s">
        <v>70</v>
      </c>
      <c r="N116" s="100"/>
      <c r="O116" s="94"/>
      <c r="P116" s="96"/>
      <c r="Q116" s="109">
        <f t="shared" si="6"/>
        <v>0</v>
      </c>
      <c r="R116" s="95"/>
      <c r="S116" s="22">
        <v>53</v>
      </c>
      <c r="T116" s="108">
        <v>1</v>
      </c>
      <c r="U116" s="100"/>
      <c r="V116" s="98"/>
      <c r="W116" s="98"/>
    </row>
    <row r="117" spans="1:23" s="162" customFormat="1" ht="38.25" customHeight="1" x14ac:dyDescent="0.2">
      <c r="A117" s="43">
        <v>77</v>
      </c>
      <c r="B117" s="40">
        <v>43628</v>
      </c>
      <c r="C117" s="105" t="s">
        <v>27</v>
      </c>
      <c r="D117" s="37">
        <v>9046</v>
      </c>
      <c r="E117" s="37" t="s">
        <v>401</v>
      </c>
      <c r="F117" s="44" t="s">
        <v>402</v>
      </c>
      <c r="G117" s="42" t="s">
        <v>98</v>
      </c>
      <c r="H117" s="37" t="s">
        <v>69</v>
      </c>
      <c r="I117" s="44" t="s">
        <v>55</v>
      </c>
      <c r="J117" s="105" t="s">
        <v>27</v>
      </c>
      <c r="K117" s="44" t="s">
        <v>55</v>
      </c>
      <c r="L117" s="47">
        <v>1200</v>
      </c>
      <c r="M117" s="39" t="s">
        <v>70</v>
      </c>
      <c r="N117" s="45">
        <v>275467.53999999998</v>
      </c>
      <c r="O117" s="40">
        <v>43628</v>
      </c>
      <c r="P117" s="46">
        <v>43672</v>
      </c>
      <c r="Q117" s="109">
        <f t="shared" si="6"/>
        <v>275467.53999999998</v>
      </c>
      <c r="R117" s="41" t="s">
        <v>30</v>
      </c>
      <c r="S117" s="22">
        <v>1</v>
      </c>
      <c r="T117" s="108">
        <v>1</v>
      </c>
      <c r="U117" s="45">
        <v>275467.53999999998</v>
      </c>
      <c r="V117" s="36" t="s">
        <v>403</v>
      </c>
      <c r="W117" s="36" t="s">
        <v>404</v>
      </c>
    </row>
    <row r="118" spans="1:23" s="162" customFormat="1" ht="38.25" customHeight="1" x14ac:dyDescent="0.2">
      <c r="A118" s="43">
        <v>78</v>
      </c>
      <c r="B118" s="40">
        <v>43620</v>
      </c>
      <c r="C118" s="105" t="s">
        <v>27</v>
      </c>
      <c r="D118" s="37">
        <v>9048</v>
      </c>
      <c r="E118" s="37" t="s">
        <v>405</v>
      </c>
      <c r="F118" s="44" t="s">
        <v>406</v>
      </c>
      <c r="G118" s="42" t="s">
        <v>98</v>
      </c>
      <c r="H118" s="37" t="s">
        <v>109</v>
      </c>
      <c r="I118" s="44" t="s">
        <v>33</v>
      </c>
      <c r="J118" s="105" t="s">
        <v>27</v>
      </c>
      <c r="K118" s="44" t="s">
        <v>33</v>
      </c>
      <c r="L118" s="47">
        <v>120</v>
      </c>
      <c r="M118" s="39" t="s">
        <v>70</v>
      </c>
      <c r="N118" s="45">
        <v>154387.01</v>
      </c>
      <c r="O118" s="40">
        <v>43620</v>
      </c>
      <c r="P118" s="46">
        <v>43651</v>
      </c>
      <c r="Q118" s="109">
        <f t="shared" si="6"/>
        <v>119.67985271317831</v>
      </c>
      <c r="R118" s="41" t="s">
        <v>32</v>
      </c>
      <c r="S118" s="22">
        <v>1290</v>
      </c>
      <c r="T118" s="108">
        <v>1</v>
      </c>
      <c r="U118" s="45">
        <v>154387.01</v>
      </c>
      <c r="V118" s="36" t="s">
        <v>407</v>
      </c>
      <c r="W118" s="36" t="s">
        <v>408</v>
      </c>
    </row>
    <row r="119" spans="1:23" s="162" customFormat="1" ht="38.25" customHeight="1" x14ac:dyDescent="0.2">
      <c r="A119" s="101">
        <v>79</v>
      </c>
      <c r="B119" s="94">
        <v>43633</v>
      </c>
      <c r="C119" s="105" t="s">
        <v>27</v>
      </c>
      <c r="D119" s="84">
        <v>9049</v>
      </c>
      <c r="E119" s="84" t="s">
        <v>409</v>
      </c>
      <c r="F119" s="44" t="s">
        <v>459</v>
      </c>
      <c r="G119" s="42" t="s">
        <v>98</v>
      </c>
      <c r="H119" s="84" t="s">
        <v>99</v>
      </c>
      <c r="I119" s="85" t="s">
        <v>34</v>
      </c>
      <c r="J119" s="105" t="s">
        <v>27</v>
      </c>
      <c r="K119" s="85" t="s">
        <v>34</v>
      </c>
      <c r="L119" s="99">
        <v>185</v>
      </c>
      <c r="M119" s="39" t="s">
        <v>70</v>
      </c>
      <c r="N119" s="100">
        <v>401608.23</v>
      </c>
      <c r="O119" s="94">
        <v>43633</v>
      </c>
      <c r="P119" s="96">
        <v>43707</v>
      </c>
      <c r="Q119" s="109">
        <f t="shared" si="6"/>
        <v>205.95293846153845</v>
      </c>
      <c r="R119" s="95" t="s">
        <v>32</v>
      </c>
      <c r="S119" s="22">
        <v>1950</v>
      </c>
      <c r="T119" s="108">
        <v>1</v>
      </c>
      <c r="U119" s="100">
        <v>401608.23</v>
      </c>
      <c r="V119" s="98" t="s">
        <v>410</v>
      </c>
      <c r="W119" s="98" t="s">
        <v>411</v>
      </c>
    </row>
    <row r="120" spans="1:23" s="162" customFormat="1" ht="38.25" customHeight="1" x14ac:dyDescent="0.2">
      <c r="A120" s="101"/>
      <c r="B120" s="94"/>
      <c r="C120" s="105" t="s">
        <v>27</v>
      </c>
      <c r="D120" s="84"/>
      <c r="E120" s="84"/>
      <c r="F120" s="44" t="s">
        <v>47</v>
      </c>
      <c r="G120" s="42" t="s">
        <v>98</v>
      </c>
      <c r="H120" s="84"/>
      <c r="I120" s="85"/>
      <c r="J120" s="105" t="s">
        <v>27</v>
      </c>
      <c r="K120" s="85"/>
      <c r="L120" s="99"/>
      <c r="M120" s="39" t="s">
        <v>70</v>
      </c>
      <c r="N120" s="100"/>
      <c r="O120" s="94"/>
      <c r="P120" s="96"/>
      <c r="Q120" s="109">
        <f t="shared" si="6"/>
        <v>0</v>
      </c>
      <c r="R120" s="95"/>
      <c r="S120" s="22">
        <v>258</v>
      </c>
      <c r="T120" s="108">
        <v>1</v>
      </c>
      <c r="U120" s="100"/>
      <c r="V120" s="98"/>
      <c r="W120" s="98"/>
    </row>
    <row r="121" spans="1:23" s="162" customFormat="1" ht="38.25" customHeight="1" x14ac:dyDescent="0.2">
      <c r="A121" s="43">
        <v>80</v>
      </c>
      <c r="B121" s="40">
        <v>43626</v>
      </c>
      <c r="C121" s="105" t="s">
        <v>27</v>
      </c>
      <c r="D121" s="37">
        <v>9051</v>
      </c>
      <c r="E121" s="37" t="s">
        <v>412</v>
      </c>
      <c r="F121" s="44" t="s">
        <v>413</v>
      </c>
      <c r="G121" s="42" t="s">
        <v>98</v>
      </c>
      <c r="H121" s="37" t="s">
        <v>69</v>
      </c>
      <c r="I121" s="44" t="s">
        <v>31</v>
      </c>
      <c r="J121" s="105" t="s">
        <v>27</v>
      </c>
      <c r="K121" s="44" t="s">
        <v>31</v>
      </c>
      <c r="L121" s="47">
        <v>8500</v>
      </c>
      <c r="M121" s="39" t="s">
        <v>70</v>
      </c>
      <c r="N121" s="45">
        <v>474605.02</v>
      </c>
      <c r="O121" s="40">
        <v>43626</v>
      </c>
      <c r="P121" s="46">
        <v>43661</v>
      </c>
      <c r="Q121" s="109">
        <f t="shared" si="6"/>
        <v>474605.02</v>
      </c>
      <c r="R121" s="41" t="s">
        <v>30</v>
      </c>
      <c r="S121" s="22">
        <v>1</v>
      </c>
      <c r="T121" s="108">
        <v>1</v>
      </c>
      <c r="U121" s="45">
        <v>474605.02</v>
      </c>
      <c r="V121" s="36" t="s">
        <v>414</v>
      </c>
      <c r="W121" s="36" t="s">
        <v>415</v>
      </c>
    </row>
    <row r="122" spans="1:23" s="162" customFormat="1" ht="38.25" customHeight="1" x14ac:dyDescent="0.2">
      <c r="A122" s="43">
        <v>81</v>
      </c>
      <c r="B122" s="40">
        <v>43633</v>
      </c>
      <c r="C122" s="105" t="s">
        <v>27</v>
      </c>
      <c r="D122" s="37">
        <v>9053</v>
      </c>
      <c r="E122" s="37" t="s">
        <v>416</v>
      </c>
      <c r="F122" s="44" t="s">
        <v>417</v>
      </c>
      <c r="G122" s="42" t="s">
        <v>98</v>
      </c>
      <c r="H122" s="37" t="s">
        <v>99</v>
      </c>
      <c r="I122" s="44" t="s">
        <v>31</v>
      </c>
      <c r="J122" s="105" t="s">
        <v>27</v>
      </c>
      <c r="K122" s="44" t="s">
        <v>31</v>
      </c>
      <c r="L122" s="47">
        <v>4500</v>
      </c>
      <c r="M122" s="39" t="s">
        <v>70</v>
      </c>
      <c r="N122" s="45">
        <v>848296.21</v>
      </c>
      <c r="O122" s="40">
        <v>43633</v>
      </c>
      <c r="P122" s="46">
        <v>43721</v>
      </c>
      <c r="Q122" s="109">
        <f t="shared" si="6"/>
        <v>848296.21</v>
      </c>
      <c r="R122" s="41" t="s">
        <v>30</v>
      </c>
      <c r="S122" s="22">
        <v>1</v>
      </c>
      <c r="T122" s="108">
        <v>1</v>
      </c>
      <c r="U122" s="45">
        <v>848296.21</v>
      </c>
      <c r="V122" s="36" t="s">
        <v>418</v>
      </c>
      <c r="W122" s="36" t="s">
        <v>419</v>
      </c>
    </row>
    <row r="123" spans="1:23" s="162" customFormat="1" ht="38.25" customHeight="1" x14ac:dyDescent="0.2">
      <c r="A123" s="43">
        <v>82</v>
      </c>
      <c r="B123" s="40">
        <v>43626</v>
      </c>
      <c r="C123" s="105" t="s">
        <v>27</v>
      </c>
      <c r="D123" s="37">
        <v>9054</v>
      </c>
      <c r="E123" s="37" t="s">
        <v>420</v>
      </c>
      <c r="F123" s="44" t="s">
        <v>421</v>
      </c>
      <c r="G123" s="42" t="s">
        <v>98</v>
      </c>
      <c r="H123" s="37" t="s">
        <v>71</v>
      </c>
      <c r="I123" s="44" t="s">
        <v>33</v>
      </c>
      <c r="J123" s="105" t="s">
        <v>27</v>
      </c>
      <c r="K123" s="44" t="s">
        <v>33</v>
      </c>
      <c r="L123" s="47">
        <v>285</v>
      </c>
      <c r="M123" s="39" t="s">
        <v>70</v>
      </c>
      <c r="N123" s="45">
        <v>142406.17000000001</v>
      </c>
      <c r="O123" s="40">
        <v>43626</v>
      </c>
      <c r="P123" s="46">
        <v>43672</v>
      </c>
      <c r="Q123" s="109">
        <f t="shared" si="6"/>
        <v>280.32710629921263</v>
      </c>
      <c r="R123" s="41" t="s">
        <v>35</v>
      </c>
      <c r="S123" s="22">
        <v>508</v>
      </c>
      <c r="T123" s="108">
        <v>1</v>
      </c>
      <c r="U123" s="45">
        <v>142406.17000000001</v>
      </c>
      <c r="V123" s="36" t="s">
        <v>422</v>
      </c>
      <c r="W123" s="36" t="s">
        <v>423</v>
      </c>
    </row>
    <row r="124" spans="1:23" s="162" customFormat="1" ht="38.25" customHeight="1" x14ac:dyDescent="0.2">
      <c r="A124" s="43">
        <v>83</v>
      </c>
      <c r="B124" s="169">
        <v>43640</v>
      </c>
      <c r="C124" s="105" t="s">
        <v>27</v>
      </c>
      <c r="D124" s="37">
        <v>9055</v>
      </c>
      <c r="E124" s="37" t="s">
        <v>424</v>
      </c>
      <c r="F124" s="44" t="s">
        <v>425</v>
      </c>
      <c r="G124" s="42" t="s">
        <v>98</v>
      </c>
      <c r="H124" s="37" t="s">
        <v>69</v>
      </c>
      <c r="I124" s="44" t="s">
        <v>31</v>
      </c>
      <c r="J124" s="105" t="s">
        <v>27</v>
      </c>
      <c r="K124" s="44" t="s">
        <v>31</v>
      </c>
      <c r="L124" s="47">
        <v>150</v>
      </c>
      <c r="M124" s="39" t="s">
        <v>70</v>
      </c>
      <c r="N124" s="45">
        <v>25447.05</v>
      </c>
      <c r="O124" s="169">
        <v>43640</v>
      </c>
      <c r="P124" s="171">
        <v>43672</v>
      </c>
      <c r="Q124" s="109">
        <f t="shared" si="6"/>
        <v>12723.525</v>
      </c>
      <c r="R124" s="44" t="s">
        <v>30</v>
      </c>
      <c r="S124" s="44">
        <v>2</v>
      </c>
      <c r="T124" s="108">
        <v>1</v>
      </c>
      <c r="U124" s="45">
        <v>25447.05</v>
      </c>
      <c r="V124" s="36" t="s">
        <v>426</v>
      </c>
      <c r="W124" s="36" t="s">
        <v>427</v>
      </c>
    </row>
    <row r="125" spans="1:23" s="162" customFormat="1" ht="38.25" customHeight="1" x14ac:dyDescent="0.2">
      <c r="A125" s="43">
        <v>84</v>
      </c>
      <c r="B125" s="169">
        <v>43633</v>
      </c>
      <c r="C125" s="105" t="s">
        <v>27</v>
      </c>
      <c r="D125" s="37">
        <v>9056</v>
      </c>
      <c r="E125" s="37" t="s">
        <v>428</v>
      </c>
      <c r="F125" s="44" t="s">
        <v>429</v>
      </c>
      <c r="G125" s="42" t="s">
        <v>98</v>
      </c>
      <c r="H125" s="37" t="s">
        <v>109</v>
      </c>
      <c r="I125" s="44" t="s">
        <v>33</v>
      </c>
      <c r="J125" s="105" t="s">
        <v>27</v>
      </c>
      <c r="K125" s="44" t="s">
        <v>33</v>
      </c>
      <c r="L125" s="47">
        <v>350</v>
      </c>
      <c r="M125" s="39" t="s">
        <v>70</v>
      </c>
      <c r="N125" s="45">
        <v>605877.88</v>
      </c>
      <c r="O125" s="169">
        <v>43633</v>
      </c>
      <c r="P125" s="169">
        <v>43672</v>
      </c>
      <c r="Q125" s="109">
        <f t="shared" si="6"/>
        <v>605877.88</v>
      </c>
      <c r="R125" s="37" t="s">
        <v>30</v>
      </c>
      <c r="S125" s="37">
        <v>1</v>
      </c>
      <c r="T125" s="108">
        <v>1</v>
      </c>
      <c r="U125" s="45">
        <v>605877.88</v>
      </c>
      <c r="V125" s="36" t="s">
        <v>430</v>
      </c>
      <c r="W125" s="36" t="s">
        <v>431</v>
      </c>
    </row>
    <row r="126" spans="1:23" s="162" customFormat="1" ht="38.25" customHeight="1" x14ac:dyDescent="0.2">
      <c r="A126" s="101">
        <v>85</v>
      </c>
      <c r="B126" s="118">
        <v>43619</v>
      </c>
      <c r="C126" s="119" t="s">
        <v>158</v>
      </c>
      <c r="D126" s="101">
        <v>9233</v>
      </c>
      <c r="E126" s="101" t="s">
        <v>432</v>
      </c>
      <c r="F126" s="42" t="s">
        <v>460</v>
      </c>
      <c r="G126" s="39" t="s">
        <v>28</v>
      </c>
      <c r="H126" s="84" t="s">
        <v>99</v>
      </c>
      <c r="I126" s="97" t="s">
        <v>433</v>
      </c>
      <c r="J126" s="119" t="s">
        <v>158</v>
      </c>
      <c r="K126" s="97" t="s">
        <v>433</v>
      </c>
      <c r="L126" s="99">
        <v>650</v>
      </c>
      <c r="M126" s="39" t="s">
        <v>70</v>
      </c>
      <c r="N126" s="109">
        <v>171390</v>
      </c>
      <c r="O126" s="118">
        <v>43619</v>
      </c>
      <c r="P126" s="146">
        <v>43673</v>
      </c>
      <c r="Q126" s="109">
        <f t="shared" si="6"/>
        <v>970.26820143884891</v>
      </c>
      <c r="R126" s="107" t="s">
        <v>35</v>
      </c>
      <c r="S126" s="22">
        <v>139</v>
      </c>
      <c r="T126" s="108">
        <v>1</v>
      </c>
      <c r="U126" s="45">
        <v>134867.28</v>
      </c>
      <c r="V126" s="111" t="s">
        <v>434</v>
      </c>
      <c r="W126" s="111" t="s">
        <v>435</v>
      </c>
    </row>
    <row r="127" spans="1:23" s="162" customFormat="1" ht="38.25" customHeight="1" x14ac:dyDescent="0.2">
      <c r="A127" s="101"/>
      <c r="B127" s="118"/>
      <c r="C127" s="119"/>
      <c r="D127" s="101"/>
      <c r="E127" s="101"/>
      <c r="F127" s="42" t="s">
        <v>436</v>
      </c>
      <c r="G127" s="39" t="s">
        <v>28</v>
      </c>
      <c r="H127" s="84"/>
      <c r="I127" s="97"/>
      <c r="J127" s="119"/>
      <c r="K127" s="97"/>
      <c r="L127" s="99"/>
      <c r="M127" s="39" t="s">
        <v>70</v>
      </c>
      <c r="N127" s="109">
        <v>87087</v>
      </c>
      <c r="O127" s="118"/>
      <c r="P127" s="146"/>
      <c r="Q127" s="109">
        <f t="shared" si="6"/>
        <v>131.58674662442485</v>
      </c>
      <c r="R127" s="107" t="s">
        <v>35</v>
      </c>
      <c r="S127" s="22">
        <v>1060.56</v>
      </c>
      <c r="T127" s="108">
        <v>1</v>
      </c>
      <c r="U127" s="45">
        <v>139555.64000000001</v>
      </c>
      <c r="V127" s="111"/>
      <c r="W127" s="111"/>
    </row>
    <row r="128" spans="1:23" s="162" customFormat="1" ht="38.25" customHeight="1" x14ac:dyDescent="0.2">
      <c r="A128" s="101"/>
      <c r="B128" s="118"/>
      <c r="C128" s="119"/>
      <c r="D128" s="101"/>
      <c r="E128" s="101"/>
      <c r="F128" s="42" t="s">
        <v>353</v>
      </c>
      <c r="G128" s="39" t="s">
        <v>28</v>
      </c>
      <c r="H128" s="84"/>
      <c r="I128" s="97"/>
      <c r="J128" s="119"/>
      <c r="K128" s="97"/>
      <c r="L128" s="99"/>
      <c r="M128" s="39" t="s">
        <v>70</v>
      </c>
      <c r="N128" s="109">
        <v>164430</v>
      </c>
      <c r="O128" s="118"/>
      <c r="P128" s="146"/>
      <c r="Q128" s="109">
        <f t="shared" si="6"/>
        <v>307.0150710900474</v>
      </c>
      <c r="R128" s="107" t="s">
        <v>32</v>
      </c>
      <c r="S128" s="22">
        <v>211</v>
      </c>
      <c r="T128" s="108">
        <v>1</v>
      </c>
      <c r="U128" s="45">
        <v>64780.18</v>
      </c>
      <c r="V128" s="111"/>
      <c r="W128" s="111"/>
    </row>
    <row r="129" spans="1:23" s="162" customFormat="1" ht="38.25" customHeight="1" x14ac:dyDescent="0.2">
      <c r="A129" s="43">
        <v>86</v>
      </c>
      <c r="B129" s="106">
        <v>43620</v>
      </c>
      <c r="C129" s="105" t="s">
        <v>158</v>
      </c>
      <c r="D129" s="43">
        <v>9234</v>
      </c>
      <c r="E129" s="43" t="s">
        <v>437</v>
      </c>
      <c r="F129" s="42" t="s">
        <v>438</v>
      </c>
      <c r="G129" s="39" t="s">
        <v>28</v>
      </c>
      <c r="H129" s="37" t="s">
        <v>99</v>
      </c>
      <c r="I129" s="42" t="s">
        <v>31</v>
      </c>
      <c r="J129" s="105" t="s">
        <v>158</v>
      </c>
      <c r="K129" s="42" t="s">
        <v>31</v>
      </c>
      <c r="L129" s="47">
        <v>60</v>
      </c>
      <c r="M129" s="39" t="s">
        <v>70</v>
      </c>
      <c r="N129" s="109">
        <v>102440</v>
      </c>
      <c r="O129" s="106">
        <v>43620</v>
      </c>
      <c r="P129" s="145">
        <v>43637</v>
      </c>
      <c r="Q129" s="109">
        <f t="shared" si="6"/>
        <v>926.53884615384607</v>
      </c>
      <c r="R129" s="107" t="s">
        <v>35</v>
      </c>
      <c r="S129" s="22">
        <v>104</v>
      </c>
      <c r="T129" s="108">
        <v>1</v>
      </c>
      <c r="U129" s="45">
        <v>96360.04</v>
      </c>
      <c r="V129" s="110" t="s">
        <v>439</v>
      </c>
      <c r="W129" s="110" t="s">
        <v>440</v>
      </c>
    </row>
    <row r="130" spans="1:23" s="162" customFormat="1" ht="38.25" customHeight="1" x14ac:dyDescent="0.2">
      <c r="A130" s="43">
        <v>87</v>
      </c>
      <c r="B130" s="106">
        <v>43629</v>
      </c>
      <c r="C130" s="105" t="s">
        <v>158</v>
      </c>
      <c r="D130" s="43">
        <v>9235</v>
      </c>
      <c r="E130" s="43" t="s">
        <v>441</v>
      </c>
      <c r="F130" s="42" t="s">
        <v>442</v>
      </c>
      <c r="G130" s="39" t="s">
        <v>28</v>
      </c>
      <c r="H130" s="37" t="s">
        <v>109</v>
      </c>
      <c r="I130" s="42" t="s">
        <v>33</v>
      </c>
      <c r="J130" s="105" t="s">
        <v>158</v>
      </c>
      <c r="K130" s="42" t="s">
        <v>33</v>
      </c>
      <c r="L130" s="47">
        <v>60</v>
      </c>
      <c r="M130" s="39" t="s">
        <v>70</v>
      </c>
      <c r="N130" s="109">
        <v>117450</v>
      </c>
      <c r="O130" s="106">
        <v>43629</v>
      </c>
      <c r="P130" s="145" t="s">
        <v>443</v>
      </c>
      <c r="Q130" s="109">
        <f t="shared" si="6"/>
        <v>2145.364367816092</v>
      </c>
      <c r="R130" s="107" t="s">
        <v>35</v>
      </c>
      <c r="S130" s="22">
        <v>87</v>
      </c>
      <c r="T130" s="108">
        <v>1</v>
      </c>
      <c r="U130" s="45">
        <v>186646.7</v>
      </c>
      <c r="V130" s="110" t="s">
        <v>444</v>
      </c>
      <c r="W130" s="110" t="s">
        <v>445</v>
      </c>
    </row>
    <row r="131" spans="1:23" s="162" customFormat="1" ht="38.25" customHeight="1" x14ac:dyDescent="0.2">
      <c r="A131" s="43">
        <v>88</v>
      </c>
      <c r="B131" s="106">
        <v>43633</v>
      </c>
      <c r="C131" s="105" t="s">
        <v>158</v>
      </c>
      <c r="D131" s="43">
        <v>9236</v>
      </c>
      <c r="E131" s="43" t="s">
        <v>446</v>
      </c>
      <c r="F131" s="42" t="s">
        <v>447</v>
      </c>
      <c r="G131" s="39" t="s">
        <v>28</v>
      </c>
      <c r="H131" s="37" t="s">
        <v>71</v>
      </c>
      <c r="I131" s="42" t="s">
        <v>31</v>
      </c>
      <c r="J131" s="105" t="s">
        <v>158</v>
      </c>
      <c r="K131" s="42" t="s">
        <v>31</v>
      </c>
      <c r="L131" s="47">
        <v>45</v>
      </c>
      <c r="M131" s="39" t="s">
        <v>70</v>
      </c>
      <c r="N131" s="109">
        <v>117625</v>
      </c>
      <c r="O131" s="106">
        <v>43633</v>
      </c>
      <c r="P131" s="145">
        <v>43651</v>
      </c>
      <c r="Q131" s="109">
        <f t="shared" si="6"/>
        <v>2004.1394444444445</v>
      </c>
      <c r="R131" s="107" t="s">
        <v>35</v>
      </c>
      <c r="S131" s="22">
        <v>54</v>
      </c>
      <c r="T131" s="108">
        <v>1</v>
      </c>
      <c r="U131" s="45">
        <v>108223.53</v>
      </c>
      <c r="V131" s="110" t="s">
        <v>448</v>
      </c>
      <c r="W131" s="110" t="s">
        <v>449</v>
      </c>
    </row>
    <row r="132" spans="1:23" s="162" customFormat="1" ht="38.25" customHeight="1" x14ac:dyDescent="0.2">
      <c r="A132" s="43">
        <v>89</v>
      </c>
      <c r="B132" s="106">
        <v>43640</v>
      </c>
      <c r="C132" s="105" t="s">
        <v>158</v>
      </c>
      <c r="D132" s="43">
        <v>9237</v>
      </c>
      <c r="E132" s="43" t="s">
        <v>450</v>
      </c>
      <c r="F132" s="42" t="s">
        <v>451</v>
      </c>
      <c r="G132" s="39" t="s">
        <v>28</v>
      </c>
      <c r="H132" s="37" t="s">
        <v>99</v>
      </c>
      <c r="I132" s="42" t="s">
        <v>31</v>
      </c>
      <c r="J132" s="105" t="s">
        <v>158</v>
      </c>
      <c r="K132" s="42" t="s">
        <v>31</v>
      </c>
      <c r="L132" s="47">
        <v>45</v>
      </c>
      <c r="M132" s="39" t="s">
        <v>70</v>
      </c>
      <c r="N132" s="109">
        <v>27012.22</v>
      </c>
      <c r="O132" s="106">
        <v>43640</v>
      </c>
      <c r="P132" s="145">
        <v>43665</v>
      </c>
      <c r="Q132" s="109">
        <f t="shared" si="6"/>
        <v>450.20366666666666</v>
      </c>
      <c r="R132" s="107" t="s">
        <v>35</v>
      </c>
      <c r="S132" s="22">
        <v>60</v>
      </c>
      <c r="T132" s="108">
        <v>1</v>
      </c>
      <c r="U132" s="45">
        <v>27012.22</v>
      </c>
      <c r="V132" s="110" t="s">
        <v>452</v>
      </c>
      <c r="W132" s="110" t="s">
        <v>453</v>
      </c>
    </row>
    <row r="133" spans="1:23" s="162" customFormat="1" ht="38.25" customHeight="1" thickBot="1" x14ac:dyDescent="0.25">
      <c r="A133" s="72">
        <v>90</v>
      </c>
      <c r="B133" s="172">
        <v>43650</v>
      </c>
      <c r="C133" s="166" t="s">
        <v>158</v>
      </c>
      <c r="D133" s="72">
        <v>9238</v>
      </c>
      <c r="E133" s="72" t="s">
        <v>454</v>
      </c>
      <c r="F133" s="68" t="s">
        <v>455</v>
      </c>
      <c r="G133" s="64" t="s">
        <v>28</v>
      </c>
      <c r="H133" s="60" t="s">
        <v>71</v>
      </c>
      <c r="I133" s="68" t="s">
        <v>31</v>
      </c>
      <c r="J133" s="166" t="s">
        <v>158</v>
      </c>
      <c r="K133" s="68" t="s">
        <v>31</v>
      </c>
      <c r="L133" s="63">
        <v>45</v>
      </c>
      <c r="M133" s="64" t="s">
        <v>70</v>
      </c>
      <c r="N133" s="173">
        <v>51138.71</v>
      </c>
      <c r="O133" s="172">
        <v>43650</v>
      </c>
      <c r="P133" s="167">
        <v>43712</v>
      </c>
      <c r="Q133" s="173">
        <f t="shared" si="6"/>
        <v>422.95206896551724</v>
      </c>
      <c r="R133" s="168" t="s">
        <v>35</v>
      </c>
      <c r="S133" s="30">
        <v>145</v>
      </c>
      <c r="T133" s="174">
        <v>1</v>
      </c>
      <c r="U133" s="70">
        <v>61328.05</v>
      </c>
      <c r="V133" s="175" t="s">
        <v>456</v>
      </c>
      <c r="W133" s="175" t="s">
        <v>457</v>
      </c>
    </row>
    <row r="134" spans="1:23" ht="24" customHeight="1" thickBot="1" x14ac:dyDescent="0.25">
      <c r="A134" s="115" t="s">
        <v>461</v>
      </c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7"/>
    </row>
    <row r="135" spans="1:23" ht="47.25" customHeight="1" x14ac:dyDescent="0.2">
      <c r="A135" s="128">
        <v>91</v>
      </c>
      <c r="B135" s="169">
        <v>43647</v>
      </c>
      <c r="C135" s="105" t="s">
        <v>27</v>
      </c>
      <c r="D135" s="37">
        <v>9057</v>
      </c>
      <c r="E135" s="37" t="s">
        <v>462</v>
      </c>
      <c r="F135" s="61" t="s">
        <v>463</v>
      </c>
      <c r="G135" s="42" t="s">
        <v>98</v>
      </c>
      <c r="H135" s="37" t="s">
        <v>71</v>
      </c>
      <c r="I135" s="44" t="s">
        <v>31</v>
      </c>
      <c r="J135" s="105" t="s">
        <v>27</v>
      </c>
      <c r="K135" s="44" t="s">
        <v>31</v>
      </c>
      <c r="L135" s="47">
        <v>250</v>
      </c>
      <c r="M135" s="39" t="s">
        <v>70</v>
      </c>
      <c r="N135" s="28">
        <v>78474</v>
      </c>
      <c r="O135" s="169">
        <v>43647</v>
      </c>
      <c r="P135" s="169">
        <v>43696</v>
      </c>
      <c r="Q135" s="109">
        <f t="shared" ref="Q135:Q157" si="7">U135/S135</f>
        <v>95.7</v>
      </c>
      <c r="R135" s="37" t="s">
        <v>32</v>
      </c>
      <c r="S135" s="37">
        <v>820</v>
      </c>
      <c r="T135" s="108">
        <v>1</v>
      </c>
      <c r="U135" s="28">
        <v>78474</v>
      </c>
      <c r="V135" s="36" t="s">
        <v>464</v>
      </c>
      <c r="W135" s="142" t="s">
        <v>465</v>
      </c>
    </row>
    <row r="136" spans="1:23" ht="47.25" customHeight="1" x14ac:dyDescent="0.2">
      <c r="A136" s="43">
        <v>92</v>
      </c>
      <c r="B136" s="169">
        <v>43647</v>
      </c>
      <c r="C136" s="105" t="s">
        <v>27</v>
      </c>
      <c r="D136" s="37">
        <v>9058</v>
      </c>
      <c r="E136" s="37" t="s">
        <v>466</v>
      </c>
      <c r="F136" s="61" t="s">
        <v>467</v>
      </c>
      <c r="G136" s="42" t="s">
        <v>98</v>
      </c>
      <c r="H136" s="37" t="s">
        <v>71</v>
      </c>
      <c r="I136" s="44" t="s">
        <v>31</v>
      </c>
      <c r="J136" s="105" t="s">
        <v>27</v>
      </c>
      <c r="K136" s="44" t="s">
        <v>31</v>
      </c>
      <c r="L136" s="47">
        <v>175</v>
      </c>
      <c r="M136" s="39" t="s">
        <v>70</v>
      </c>
      <c r="N136" s="143">
        <v>75158.14</v>
      </c>
      <c r="O136" s="169">
        <v>43647</v>
      </c>
      <c r="P136" s="169">
        <v>43679</v>
      </c>
      <c r="Q136" s="109">
        <f t="shared" si="7"/>
        <v>109.71991240875913</v>
      </c>
      <c r="R136" s="37" t="s">
        <v>32</v>
      </c>
      <c r="S136" s="37">
        <v>685</v>
      </c>
      <c r="T136" s="108">
        <v>1</v>
      </c>
      <c r="U136" s="143">
        <v>75158.14</v>
      </c>
      <c r="V136" s="36" t="s">
        <v>468</v>
      </c>
      <c r="W136" s="142" t="s">
        <v>469</v>
      </c>
    </row>
    <row r="137" spans="1:23" ht="47.25" customHeight="1" x14ac:dyDescent="0.2">
      <c r="A137" s="43">
        <v>93</v>
      </c>
      <c r="B137" s="169">
        <v>43640</v>
      </c>
      <c r="C137" s="105" t="s">
        <v>27</v>
      </c>
      <c r="D137" s="37">
        <v>9059</v>
      </c>
      <c r="E137" s="37" t="s">
        <v>470</v>
      </c>
      <c r="F137" s="61" t="s">
        <v>471</v>
      </c>
      <c r="G137" s="42" t="s">
        <v>98</v>
      </c>
      <c r="H137" s="37" t="s">
        <v>71</v>
      </c>
      <c r="I137" s="44" t="s">
        <v>472</v>
      </c>
      <c r="J137" s="105" t="s">
        <v>27</v>
      </c>
      <c r="K137" s="44" t="s">
        <v>472</v>
      </c>
      <c r="L137" s="47">
        <v>250</v>
      </c>
      <c r="M137" s="39" t="s">
        <v>70</v>
      </c>
      <c r="N137" s="143">
        <v>81134.19</v>
      </c>
      <c r="O137" s="169">
        <v>43640</v>
      </c>
      <c r="P137" s="169">
        <v>43675</v>
      </c>
      <c r="Q137" s="109">
        <f t="shared" si="7"/>
        <v>111.9092275862069</v>
      </c>
      <c r="R137" s="37" t="s">
        <v>32</v>
      </c>
      <c r="S137" s="37">
        <v>725</v>
      </c>
      <c r="T137" s="108">
        <v>1</v>
      </c>
      <c r="U137" s="143">
        <v>81134.19</v>
      </c>
      <c r="V137" s="36" t="s">
        <v>473</v>
      </c>
      <c r="W137" s="142" t="s">
        <v>474</v>
      </c>
    </row>
    <row r="138" spans="1:23" ht="47.25" customHeight="1" x14ac:dyDescent="0.2">
      <c r="A138" s="43">
        <v>94</v>
      </c>
      <c r="B138" s="169">
        <v>43640</v>
      </c>
      <c r="C138" s="105" t="s">
        <v>27</v>
      </c>
      <c r="D138" s="37">
        <v>9060</v>
      </c>
      <c r="E138" s="37" t="s">
        <v>475</v>
      </c>
      <c r="F138" s="61" t="s">
        <v>476</v>
      </c>
      <c r="G138" s="42" t="s">
        <v>98</v>
      </c>
      <c r="H138" s="37" t="s">
        <v>69</v>
      </c>
      <c r="I138" s="44" t="s">
        <v>31</v>
      </c>
      <c r="J138" s="105" t="s">
        <v>27</v>
      </c>
      <c r="K138" s="44" t="s">
        <v>31</v>
      </c>
      <c r="L138" s="47">
        <v>650</v>
      </c>
      <c r="M138" s="39" t="s">
        <v>70</v>
      </c>
      <c r="N138" s="143">
        <v>52854.37</v>
      </c>
      <c r="O138" s="169">
        <v>43640</v>
      </c>
      <c r="P138" s="169">
        <v>43672</v>
      </c>
      <c r="Q138" s="109">
        <f t="shared" si="7"/>
        <v>528.54370000000006</v>
      </c>
      <c r="R138" s="37" t="s">
        <v>32</v>
      </c>
      <c r="S138" s="37">
        <v>100</v>
      </c>
      <c r="T138" s="108">
        <v>1</v>
      </c>
      <c r="U138" s="143">
        <v>52854.37</v>
      </c>
      <c r="V138" s="36" t="s">
        <v>477</v>
      </c>
      <c r="W138" s="142" t="s">
        <v>478</v>
      </c>
    </row>
    <row r="139" spans="1:23" ht="47.25" customHeight="1" x14ac:dyDescent="0.2">
      <c r="A139" s="43">
        <v>95</v>
      </c>
      <c r="B139" s="169">
        <v>43640</v>
      </c>
      <c r="C139" s="105" t="s">
        <v>27</v>
      </c>
      <c r="D139" s="37">
        <v>9061</v>
      </c>
      <c r="E139" s="37" t="s">
        <v>479</v>
      </c>
      <c r="F139" s="61" t="s">
        <v>480</v>
      </c>
      <c r="G139" s="42" t="s">
        <v>98</v>
      </c>
      <c r="H139" s="37" t="s">
        <v>109</v>
      </c>
      <c r="I139" s="44" t="s">
        <v>36</v>
      </c>
      <c r="J139" s="105" t="s">
        <v>27</v>
      </c>
      <c r="K139" s="44" t="s">
        <v>36</v>
      </c>
      <c r="L139" s="47">
        <v>150</v>
      </c>
      <c r="M139" s="39" t="s">
        <v>70</v>
      </c>
      <c r="N139" s="28">
        <v>249125.22</v>
      </c>
      <c r="O139" s="169">
        <v>43640</v>
      </c>
      <c r="P139" s="169">
        <v>43672</v>
      </c>
      <c r="Q139" s="109">
        <f t="shared" si="7"/>
        <v>922.68600000000004</v>
      </c>
      <c r="R139" s="37" t="s">
        <v>35</v>
      </c>
      <c r="S139" s="37">
        <v>270</v>
      </c>
      <c r="T139" s="108">
        <v>1</v>
      </c>
      <c r="U139" s="28">
        <v>249125.22</v>
      </c>
      <c r="V139" s="36" t="s">
        <v>481</v>
      </c>
      <c r="W139" s="142" t="s">
        <v>482</v>
      </c>
    </row>
    <row r="140" spans="1:23" ht="47.25" customHeight="1" x14ac:dyDescent="0.2">
      <c r="A140" s="43">
        <v>96</v>
      </c>
      <c r="B140" s="169">
        <v>43650</v>
      </c>
      <c r="C140" s="105" t="s">
        <v>27</v>
      </c>
      <c r="D140" s="37">
        <v>9062</v>
      </c>
      <c r="E140" s="37" t="s">
        <v>483</v>
      </c>
      <c r="F140" s="61" t="s">
        <v>484</v>
      </c>
      <c r="G140" s="42" t="s">
        <v>98</v>
      </c>
      <c r="H140" s="37" t="s">
        <v>69</v>
      </c>
      <c r="I140" s="44" t="s">
        <v>34</v>
      </c>
      <c r="J140" s="105" t="s">
        <v>27</v>
      </c>
      <c r="K140" s="44" t="s">
        <v>34</v>
      </c>
      <c r="L140" s="47">
        <v>3500</v>
      </c>
      <c r="M140" s="39" t="s">
        <v>70</v>
      </c>
      <c r="N140" s="143">
        <v>183248.83</v>
      </c>
      <c r="O140" s="169">
        <v>43650</v>
      </c>
      <c r="P140" s="169">
        <v>43686</v>
      </c>
      <c r="Q140" s="109">
        <f t="shared" si="7"/>
        <v>893.89673170731703</v>
      </c>
      <c r="R140" s="37" t="s">
        <v>35</v>
      </c>
      <c r="S140" s="37">
        <v>205</v>
      </c>
      <c r="T140" s="108">
        <v>1</v>
      </c>
      <c r="U140" s="143">
        <v>183248.83</v>
      </c>
      <c r="V140" s="36" t="s">
        <v>485</v>
      </c>
      <c r="W140" s="142" t="s">
        <v>486</v>
      </c>
    </row>
    <row r="141" spans="1:23" ht="47.25" customHeight="1" x14ac:dyDescent="0.2">
      <c r="A141" s="43">
        <v>97</v>
      </c>
      <c r="B141" s="169">
        <v>43648</v>
      </c>
      <c r="C141" s="105" t="s">
        <v>27</v>
      </c>
      <c r="D141" s="37">
        <v>9063</v>
      </c>
      <c r="E141" s="37" t="s">
        <v>487</v>
      </c>
      <c r="F141" s="61" t="s">
        <v>488</v>
      </c>
      <c r="G141" s="42" t="s">
        <v>98</v>
      </c>
      <c r="H141" s="37" t="s">
        <v>109</v>
      </c>
      <c r="I141" s="44" t="s">
        <v>36</v>
      </c>
      <c r="J141" s="105" t="s">
        <v>27</v>
      </c>
      <c r="K141" s="44" t="s">
        <v>36</v>
      </c>
      <c r="L141" s="47">
        <v>350</v>
      </c>
      <c r="M141" s="39" t="s">
        <v>70</v>
      </c>
      <c r="N141" s="28">
        <v>21143.78</v>
      </c>
      <c r="O141" s="169">
        <v>43648</v>
      </c>
      <c r="P141" s="169">
        <v>43672</v>
      </c>
      <c r="Q141" s="109">
        <f t="shared" si="7"/>
        <v>176.19816666666665</v>
      </c>
      <c r="R141" s="37" t="s">
        <v>35</v>
      </c>
      <c r="S141" s="37">
        <v>120</v>
      </c>
      <c r="T141" s="108">
        <v>1</v>
      </c>
      <c r="U141" s="28">
        <v>21143.78</v>
      </c>
      <c r="V141" s="36" t="s">
        <v>489</v>
      </c>
      <c r="W141" s="142" t="s">
        <v>490</v>
      </c>
    </row>
    <row r="142" spans="1:23" ht="47.25" customHeight="1" x14ac:dyDescent="0.2">
      <c r="A142" s="43">
        <v>98</v>
      </c>
      <c r="B142" s="169">
        <v>43650</v>
      </c>
      <c r="C142" s="105" t="s">
        <v>27</v>
      </c>
      <c r="D142" s="37">
        <v>9064</v>
      </c>
      <c r="E142" s="37" t="s">
        <v>491</v>
      </c>
      <c r="F142" s="61" t="s">
        <v>492</v>
      </c>
      <c r="G142" s="42" t="s">
        <v>98</v>
      </c>
      <c r="H142" s="37" t="s">
        <v>109</v>
      </c>
      <c r="I142" s="44" t="s">
        <v>33</v>
      </c>
      <c r="J142" s="105" t="s">
        <v>27</v>
      </c>
      <c r="K142" s="44" t="s">
        <v>33</v>
      </c>
      <c r="L142" s="47">
        <v>850</v>
      </c>
      <c r="M142" s="39" t="s">
        <v>70</v>
      </c>
      <c r="N142" s="143">
        <v>338357.22</v>
      </c>
      <c r="O142" s="169">
        <v>43650</v>
      </c>
      <c r="P142" s="169">
        <v>43686</v>
      </c>
      <c r="Q142" s="109">
        <f t="shared" si="7"/>
        <v>545.73745161290321</v>
      </c>
      <c r="R142" s="37" t="s">
        <v>35</v>
      </c>
      <c r="S142" s="37">
        <v>620</v>
      </c>
      <c r="T142" s="108">
        <v>1</v>
      </c>
      <c r="U142" s="143">
        <v>338357.22</v>
      </c>
      <c r="V142" s="36" t="s">
        <v>493</v>
      </c>
      <c r="W142" s="142" t="s">
        <v>494</v>
      </c>
    </row>
    <row r="143" spans="1:23" ht="47.25" customHeight="1" x14ac:dyDescent="0.2">
      <c r="A143" s="43">
        <v>99</v>
      </c>
      <c r="B143" s="169">
        <v>43650</v>
      </c>
      <c r="C143" s="105" t="s">
        <v>27</v>
      </c>
      <c r="D143" s="37">
        <v>9065</v>
      </c>
      <c r="E143" s="37" t="s">
        <v>495</v>
      </c>
      <c r="F143" s="61" t="s">
        <v>496</v>
      </c>
      <c r="G143" s="42" t="s">
        <v>98</v>
      </c>
      <c r="H143" s="37" t="s">
        <v>109</v>
      </c>
      <c r="I143" s="44" t="s">
        <v>75</v>
      </c>
      <c r="J143" s="105" t="s">
        <v>27</v>
      </c>
      <c r="K143" s="44" t="s">
        <v>75</v>
      </c>
      <c r="L143" s="47">
        <v>120</v>
      </c>
      <c r="M143" s="39" t="s">
        <v>70</v>
      </c>
      <c r="N143" s="143">
        <v>70820.320000000007</v>
      </c>
      <c r="O143" s="169">
        <v>43650</v>
      </c>
      <c r="P143" s="169">
        <v>43686</v>
      </c>
      <c r="Q143" s="109">
        <f t="shared" si="7"/>
        <v>108.95433846153847</v>
      </c>
      <c r="R143" s="37" t="s">
        <v>32</v>
      </c>
      <c r="S143" s="37">
        <v>650</v>
      </c>
      <c r="T143" s="108">
        <v>1</v>
      </c>
      <c r="U143" s="143">
        <v>70820.320000000007</v>
      </c>
      <c r="V143" s="36" t="s">
        <v>497</v>
      </c>
      <c r="W143" s="142" t="s">
        <v>498</v>
      </c>
    </row>
    <row r="144" spans="1:23" ht="47.25" customHeight="1" x14ac:dyDescent="0.2">
      <c r="A144" s="43">
        <v>100</v>
      </c>
      <c r="B144" s="169">
        <v>43661</v>
      </c>
      <c r="C144" s="105" t="s">
        <v>27</v>
      </c>
      <c r="D144" s="37">
        <v>9066</v>
      </c>
      <c r="E144" s="37" t="s">
        <v>499</v>
      </c>
      <c r="F144" s="61" t="s">
        <v>500</v>
      </c>
      <c r="G144" s="42" t="s">
        <v>98</v>
      </c>
      <c r="H144" s="37" t="s">
        <v>109</v>
      </c>
      <c r="I144" s="44" t="s">
        <v>31</v>
      </c>
      <c r="J144" s="105" t="s">
        <v>27</v>
      </c>
      <c r="K144" s="44" t="s">
        <v>31</v>
      </c>
      <c r="L144" s="47">
        <v>1500</v>
      </c>
      <c r="M144" s="39" t="s">
        <v>70</v>
      </c>
      <c r="N144" s="143">
        <v>212052.87</v>
      </c>
      <c r="O144" s="169">
        <v>43661</v>
      </c>
      <c r="P144" s="169">
        <v>43672</v>
      </c>
      <c r="Q144" s="109">
        <f t="shared" si="7"/>
        <v>70684.289999999994</v>
      </c>
      <c r="R144" s="37" t="s">
        <v>30</v>
      </c>
      <c r="S144" s="37">
        <v>3</v>
      </c>
      <c r="T144" s="108">
        <v>1</v>
      </c>
      <c r="U144" s="143">
        <v>212052.87</v>
      </c>
      <c r="V144" s="36" t="s">
        <v>501</v>
      </c>
      <c r="W144" s="142" t="s">
        <v>502</v>
      </c>
    </row>
    <row r="145" spans="1:23" ht="47.25" customHeight="1" x14ac:dyDescent="0.2">
      <c r="A145" s="43">
        <v>101</v>
      </c>
      <c r="B145" s="40">
        <v>43661</v>
      </c>
      <c r="C145" s="105" t="s">
        <v>27</v>
      </c>
      <c r="D145" s="37">
        <v>9067</v>
      </c>
      <c r="E145" s="37" t="s">
        <v>503</v>
      </c>
      <c r="F145" s="61" t="s">
        <v>504</v>
      </c>
      <c r="G145" s="42" t="s">
        <v>98</v>
      </c>
      <c r="H145" s="37" t="s">
        <v>99</v>
      </c>
      <c r="I145" s="44" t="s">
        <v>31</v>
      </c>
      <c r="J145" s="105" t="s">
        <v>27</v>
      </c>
      <c r="K145" s="44" t="s">
        <v>31</v>
      </c>
      <c r="L145" s="47">
        <v>750</v>
      </c>
      <c r="M145" s="39" t="s">
        <v>70</v>
      </c>
      <c r="N145" s="143">
        <v>1048443.72</v>
      </c>
      <c r="O145" s="40">
        <v>43661</v>
      </c>
      <c r="P145" s="46">
        <v>43693</v>
      </c>
      <c r="Q145" s="109">
        <f t="shared" si="7"/>
        <v>349.48124000000001</v>
      </c>
      <c r="R145" s="41" t="s">
        <v>32</v>
      </c>
      <c r="S145" s="22">
        <v>3000</v>
      </c>
      <c r="T145" s="108">
        <v>1</v>
      </c>
      <c r="U145" s="143">
        <v>1048443.72</v>
      </c>
      <c r="V145" s="36" t="s">
        <v>61</v>
      </c>
      <c r="W145" s="142" t="s">
        <v>505</v>
      </c>
    </row>
    <row r="146" spans="1:23" ht="47.25" customHeight="1" x14ac:dyDescent="0.2">
      <c r="A146" s="43">
        <v>102</v>
      </c>
      <c r="B146" s="40">
        <v>43668</v>
      </c>
      <c r="C146" s="105" t="s">
        <v>27</v>
      </c>
      <c r="D146" s="37">
        <v>9069</v>
      </c>
      <c r="E146" s="37" t="s">
        <v>506</v>
      </c>
      <c r="F146" s="27" t="s">
        <v>507</v>
      </c>
      <c r="G146" s="42" t="s">
        <v>386</v>
      </c>
      <c r="H146" s="37" t="s">
        <v>69</v>
      </c>
      <c r="I146" s="44" t="s">
        <v>31</v>
      </c>
      <c r="J146" s="105" t="s">
        <v>27</v>
      </c>
      <c r="K146" s="44" t="s">
        <v>31</v>
      </c>
      <c r="L146" s="47">
        <v>8500</v>
      </c>
      <c r="M146" s="39" t="s">
        <v>70</v>
      </c>
      <c r="N146" s="143">
        <v>1149130.23</v>
      </c>
      <c r="O146" s="40">
        <v>43668</v>
      </c>
      <c r="P146" s="46">
        <v>43721</v>
      </c>
      <c r="Q146" s="109">
        <f t="shared" si="7"/>
        <v>1149130.23</v>
      </c>
      <c r="R146" s="41" t="s">
        <v>30</v>
      </c>
      <c r="S146" s="22">
        <v>1</v>
      </c>
      <c r="T146" s="108">
        <v>1</v>
      </c>
      <c r="U146" s="143">
        <v>1149130.23</v>
      </c>
      <c r="V146" s="36" t="s">
        <v>187</v>
      </c>
      <c r="W146" s="142" t="s">
        <v>188</v>
      </c>
    </row>
    <row r="147" spans="1:23" ht="47.25" customHeight="1" x14ac:dyDescent="0.2">
      <c r="A147" s="43">
        <v>103</v>
      </c>
      <c r="B147" s="40">
        <v>43669</v>
      </c>
      <c r="C147" s="105" t="s">
        <v>27</v>
      </c>
      <c r="D147" s="37">
        <v>9070</v>
      </c>
      <c r="E147" s="37" t="s">
        <v>508</v>
      </c>
      <c r="F147" s="27" t="s">
        <v>509</v>
      </c>
      <c r="G147" s="42" t="s">
        <v>98</v>
      </c>
      <c r="H147" s="37" t="s">
        <v>71</v>
      </c>
      <c r="I147" s="44" t="s">
        <v>31</v>
      </c>
      <c r="J147" s="105" t="s">
        <v>27</v>
      </c>
      <c r="K147" s="44" t="s">
        <v>31</v>
      </c>
      <c r="L147" s="47">
        <v>1500</v>
      </c>
      <c r="M147" s="39" t="s">
        <v>70</v>
      </c>
      <c r="N147" s="143">
        <v>78261.960000000006</v>
      </c>
      <c r="O147" s="40">
        <v>43669</v>
      </c>
      <c r="P147" s="46">
        <v>43722</v>
      </c>
      <c r="Q147" s="109">
        <f t="shared" si="7"/>
        <v>195.65490000000003</v>
      </c>
      <c r="R147" s="41" t="s">
        <v>32</v>
      </c>
      <c r="S147" s="22">
        <v>400</v>
      </c>
      <c r="T147" s="108">
        <v>1</v>
      </c>
      <c r="U147" s="143">
        <v>78261.960000000006</v>
      </c>
      <c r="V147" s="36" t="s">
        <v>510</v>
      </c>
      <c r="W147" s="142" t="s">
        <v>511</v>
      </c>
    </row>
    <row r="148" spans="1:23" ht="47.25" customHeight="1" x14ac:dyDescent="0.2">
      <c r="A148" s="43">
        <v>104</v>
      </c>
      <c r="B148" s="40">
        <v>43669</v>
      </c>
      <c r="C148" s="105" t="s">
        <v>27</v>
      </c>
      <c r="D148" s="37">
        <v>9071</v>
      </c>
      <c r="E148" s="37" t="s">
        <v>512</v>
      </c>
      <c r="F148" s="27" t="s">
        <v>513</v>
      </c>
      <c r="G148" s="42" t="s">
        <v>98</v>
      </c>
      <c r="H148" s="37" t="s">
        <v>109</v>
      </c>
      <c r="I148" s="44" t="s">
        <v>31</v>
      </c>
      <c r="J148" s="105" t="s">
        <v>27</v>
      </c>
      <c r="K148" s="44" t="s">
        <v>31</v>
      </c>
      <c r="L148" s="47">
        <v>650</v>
      </c>
      <c r="M148" s="39" t="s">
        <v>70</v>
      </c>
      <c r="N148" s="143">
        <v>29620.86</v>
      </c>
      <c r="O148" s="40">
        <v>43669</v>
      </c>
      <c r="P148" s="46">
        <v>43707</v>
      </c>
      <c r="Q148" s="109">
        <f t="shared" si="7"/>
        <v>51.966421052631581</v>
      </c>
      <c r="R148" s="41" t="s">
        <v>35</v>
      </c>
      <c r="S148" s="22">
        <v>570</v>
      </c>
      <c r="T148" s="108">
        <v>1</v>
      </c>
      <c r="U148" s="143">
        <v>29620.86</v>
      </c>
      <c r="V148" s="36" t="s">
        <v>514</v>
      </c>
      <c r="W148" s="142" t="s">
        <v>515</v>
      </c>
    </row>
    <row r="149" spans="1:23" ht="47.25" customHeight="1" x14ac:dyDescent="0.2">
      <c r="A149" s="43">
        <v>105</v>
      </c>
      <c r="B149" s="40">
        <v>43669</v>
      </c>
      <c r="C149" s="105" t="s">
        <v>27</v>
      </c>
      <c r="D149" s="37">
        <v>9072</v>
      </c>
      <c r="E149" s="37" t="s">
        <v>516</v>
      </c>
      <c r="F149" s="27" t="s">
        <v>517</v>
      </c>
      <c r="G149" s="42" t="s">
        <v>98</v>
      </c>
      <c r="H149" s="37" t="s">
        <v>109</v>
      </c>
      <c r="I149" s="44" t="s">
        <v>31</v>
      </c>
      <c r="J149" s="105" t="s">
        <v>27</v>
      </c>
      <c r="K149" s="44" t="s">
        <v>31</v>
      </c>
      <c r="L149" s="47">
        <v>850</v>
      </c>
      <c r="M149" s="39" t="s">
        <v>70</v>
      </c>
      <c r="N149" s="143">
        <v>7482</v>
      </c>
      <c r="O149" s="40">
        <v>43669</v>
      </c>
      <c r="P149" s="46">
        <v>43693</v>
      </c>
      <c r="Q149" s="109">
        <f t="shared" si="7"/>
        <v>7482</v>
      </c>
      <c r="R149" s="41" t="s">
        <v>30</v>
      </c>
      <c r="S149" s="22">
        <v>1</v>
      </c>
      <c r="T149" s="108">
        <v>1</v>
      </c>
      <c r="U149" s="143">
        <v>7482</v>
      </c>
      <c r="V149" s="36" t="s">
        <v>518</v>
      </c>
      <c r="W149" s="142" t="s">
        <v>519</v>
      </c>
    </row>
    <row r="150" spans="1:23" ht="47.25" customHeight="1" x14ac:dyDescent="0.2">
      <c r="A150" s="43">
        <v>106</v>
      </c>
      <c r="B150" s="40">
        <v>43670</v>
      </c>
      <c r="C150" s="105" t="s">
        <v>27</v>
      </c>
      <c r="D150" s="37">
        <v>9073</v>
      </c>
      <c r="E150" s="37" t="s">
        <v>520</v>
      </c>
      <c r="F150" s="27" t="s">
        <v>521</v>
      </c>
      <c r="G150" s="42" t="s">
        <v>522</v>
      </c>
      <c r="H150" s="37" t="s">
        <v>69</v>
      </c>
      <c r="I150" s="44" t="s">
        <v>75</v>
      </c>
      <c r="J150" s="105" t="s">
        <v>27</v>
      </c>
      <c r="K150" s="44" t="s">
        <v>75</v>
      </c>
      <c r="L150" s="47">
        <v>3500</v>
      </c>
      <c r="M150" s="39" t="s">
        <v>70</v>
      </c>
      <c r="N150" s="143">
        <v>382463.4</v>
      </c>
      <c r="O150" s="40">
        <v>43670</v>
      </c>
      <c r="P150" s="46">
        <v>43689</v>
      </c>
      <c r="Q150" s="109">
        <f t="shared" si="7"/>
        <v>1561.0751020408163</v>
      </c>
      <c r="R150" s="41" t="s">
        <v>35</v>
      </c>
      <c r="S150" s="22">
        <v>245</v>
      </c>
      <c r="T150" s="108">
        <v>1</v>
      </c>
      <c r="U150" s="143">
        <v>382463.4</v>
      </c>
      <c r="V150" s="36" t="s">
        <v>523</v>
      </c>
      <c r="W150" s="142" t="s">
        <v>524</v>
      </c>
    </row>
    <row r="151" spans="1:23" ht="47.25" customHeight="1" x14ac:dyDescent="0.2">
      <c r="A151" s="43">
        <v>107</v>
      </c>
      <c r="B151" s="40">
        <v>43670</v>
      </c>
      <c r="C151" s="105" t="s">
        <v>27</v>
      </c>
      <c r="D151" s="37">
        <v>9075</v>
      </c>
      <c r="E151" s="37" t="s">
        <v>525</v>
      </c>
      <c r="F151" s="27" t="s">
        <v>526</v>
      </c>
      <c r="G151" s="42" t="s">
        <v>98</v>
      </c>
      <c r="H151" s="37" t="s">
        <v>109</v>
      </c>
      <c r="I151" s="44" t="s">
        <v>36</v>
      </c>
      <c r="J151" s="105" t="s">
        <v>27</v>
      </c>
      <c r="K151" s="44" t="s">
        <v>36</v>
      </c>
      <c r="L151" s="47">
        <v>350</v>
      </c>
      <c r="M151" s="39" t="s">
        <v>70</v>
      </c>
      <c r="N151" s="143">
        <v>19950.439999999999</v>
      </c>
      <c r="O151" s="40">
        <v>43670</v>
      </c>
      <c r="P151" s="46">
        <v>43700</v>
      </c>
      <c r="Q151" s="109">
        <f t="shared" si="7"/>
        <v>181.36763636363636</v>
      </c>
      <c r="R151" s="41" t="s">
        <v>35</v>
      </c>
      <c r="S151" s="22">
        <v>110</v>
      </c>
      <c r="T151" s="108">
        <v>1</v>
      </c>
      <c r="U151" s="143">
        <v>19950.439999999999</v>
      </c>
      <c r="V151" s="36" t="s">
        <v>527</v>
      </c>
      <c r="W151" s="142" t="s">
        <v>528</v>
      </c>
    </row>
    <row r="152" spans="1:23" ht="47.25" customHeight="1" x14ac:dyDescent="0.2">
      <c r="A152" s="43">
        <v>108</v>
      </c>
      <c r="B152" s="40">
        <v>43670</v>
      </c>
      <c r="C152" s="105" t="s">
        <v>27</v>
      </c>
      <c r="D152" s="37">
        <v>9076</v>
      </c>
      <c r="E152" s="37" t="s">
        <v>529</v>
      </c>
      <c r="F152" s="27" t="s">
        <v>530</v>
      </c>
      <c r="G152" s="42" t="s">
        <v>98</v>
      </c>
      <c r="H152" s="37" t="s">
        <v>109</v>
      </c>
      <c r="I152" s="44" t="s">
        <v>36</v>
      </c>
      <c r="J152" s="105" t="s">
        <v>27</v>
      </c>
      <c r="K152" s="44" t="s">
        <v>36</v>
      </c>
      <c r="L152" s="47">
        <v>150</v>
      </c>
      <c r="M152" s="39" t="s">
        <v>70</v>
      </c>
      <c r="N152" s="143">
        <v>114270.67</v>
      </c>
      <c r="O152" s="40">
        <v>43670</v>
      </c>
      <c r="P152" s="46">
        <v>43707</v>
      </c>
      <c r="Q152" s="109">
        <f t="shared" si="7"/>
        <v>1344.3608235294118</v>
      </c>
      <c r="R152" s="41" t="s">
        <v>32</v>
      </c>
      <c r="S152" s="22">
        <v>85</v>
      </c>
      <c r="T152" s="108">
        <v>1</v>
      </c>
      <c r="U152" s="143">
        <v>114270.67</v>
      </c>
      <c r="V152" s="36" t="s">
        <v>531</v>
      </c>
      <c r="W152" s="142" t="s">
        <v>532</v>
      </c>
    </row>
    <row r="153" spans="1:23" ht="47.25" customHeight="1" x14ac:dyDescent="0.2">
      <c r="A153" s="43">
        <v>109</v>
      </c>
      <c r="B153" s="40">
        <v>43670</v>
      </c>
      <c r="C153" s="105" t="s">
        <v>27</v>
      </c>
      <c r="D153" s="37">
        <v>9077</v>
      </c>
      <c r="E153" s="37" t="s">
        <v>533</v>
      </c>
      <c r="F153" s="27" t="s">
        <v>534</v>
      </c>
      <c r="G153" s="42" t="s">
        <v>98</v>
      </c>
      <c r="H153" s="37" t="s">
        <v>109</v>
      </c>
      <c r="I153" s="44" t="s">
        <v>33</v>
      </c>
      <c r="J153" s="105" t="s">
        <v>27</v>
      </c>
      <c r="K153" s="44" t="s">
        <v>33</v>
      </c>
      <c r="L153" s="47">
        <v>350</v>
      </c>
      <c r="M153" s="39" t="s">
        <v>70</v>
      </c>
      <c r="N153" s="28">
        <v>66836.100000000006</v>
      </c>
      <c r="O153" s="40">
        <v>43670</v>
      </c>
      <c r="P153" s="46">
        <v>43693</v>
      </c>
      <c r="Q153" s="109">
        <f t="shared" si="7"/>
        <v>66836.100000000006</v>
      </c>
      <c r="R153" s="41" t="s">
        <v>30</v>
      </c>
      <c r="S153" s="22">
        <v>1</v>
      </c>
      <c r="T153" s="108">
        <v>1</v>
      </c>
      <c r="U153" s="28">
        <v>66836.100000000006</v>
      </c>
      <c r="V153" s="36" t="s">
        <v>535</v>
      </c>
      <c r="W153" s="142" t="s">
        <v>536</v>
      </c>
    </row>
    <row r="154" spans="1:23" ht="47.25" customHeight="1" x14ac:dyDescent="0.2">
      <c r="A154" s="43">
        <v>110</v>
      </c>
      <c r="B154" s="40">
        <v>43670</v>
      </c>
      <c r="C154" s="105" t="s">
        <v>27</v>
      </c>
      <c r="D154" s="37">
        <v>9078</v>
      </c>
      <c r="E154" s="37" t="s">
        <v>537</v>
      </c>
      <c r="F154" s="27" t="s">
        <v>538</v>
      </c>
      <c r="G154" s="42" t="s">
        <v>98</v>
      </c>
      <c r="H154" s="37" t="s">
        <v>71</v>
      </c>
      <c r="I154" s="44" t="s">
        <v>33</v>
      </c>
      <c r="J154" s="105" t="s">
        <v>27</v>
      </c>
      <c r="K154" s="44" t="s">
        <v>33</v>
      </c>
      <c r="L154" s="47">
        <v>250</v>
      </c>
      <c r="M154" s="39" t="s">
        <v>70</v>
      </c>
      <c r="N154" s="28">
        <v>10440</v>
      </c>
      <c r="O154" s="40">
        <v>43670</v>
      </c>
      <c r="P154" s="46">
        <v>43687</v>
      </c>
      <c r="Q154" s="109">
        <f t="shared" si="7"/>
        <v>5220</v>
      </c>
      <c r="R154" s="41" t="s">
        <v>30</v>
      </c>
      <c r="S154" s="22">
        <v>2</v>
      </c>
      <c r="T154" s="108">
        <v>1</v>
      </c>
      <c r="U154" s="28">
        <v>10440</v>
      </c>
      <c r="V154" s="36" t="s">
        <v>539</v>
      </c>
      <c r="W154" s="142" t="s">
        <v>540</v>
      </c>
    </row>
    <row r="155" spans="1:23" ht="47.25" customHeight="1" x14ac:dyDescent="0.2">
      <c r="A155" s="43">
        <v>111</v>
      </c>
      <c r="B155" s="40">
        <v>43683</v>
      </c>
      <c r="C155" s="105" t="s">
        <v>27</v>
      </c>
      <c r="D155" s="37">
        <v>9079</v>
      </c>
      <c r="E155" s="37" t="s">
        <v>541</v>
      </c>
      <c r="F155" s="27" t="s">
        <v>542</v>
      </c>
      <c r="G155" s="42" t="s">
        <v>98</v>
      </c>
      <c r="H155" s="37" t="s">
        <v>109</v>
      </c>
      <c r="I155" s="44" t="s">
        <v>543</v>
      </c>
      <c r="J155" s="105" t="s">
        <v>27</v>
      </c>
      <c r="K155" s="44" t="s">
        <v>543</v>
      </c>
      <c r="L155" s="47">
        <v>450</v>
      </c>
      <c r="M155" s="39" t="s">
        <v>70</v>
      </c>
      <c r="N155" s="143">
        <v>75693.48</v>
      </c>
      <c r="O155" s="40">
        <v>43683</v>
      </c>
      <c r="P155" s="46">
        <v>43727</v>
      </c>
      <c r="Q155" s="109">
        <f t="shared" si="7"/>
        <v>212.62213483146067</v>
      </c>
      <c r="R155" s="41" t="s">
        <v>32</v>
      </c>
      <c r="S155" s="22">
        <v>356</v>
      </c>
      <c r="T155" s="108">
        <v>1</v>
      </c>
      <c r="U155" s="143">
        <v>75693.48</v>
      </c>
      <c r="V155" s="36" t="s">
        <v>544</v>
      </c>
      <c r="W155" s="142" t="s">
        <v>545</v>
      </c>
    </row>
    <row r="156" spans="1:23" ht="47.25" customHeight="1" x14ac:dyDescent="0.2">
      <c r="A156" s="43">
        <v>112</v>
      </c>
      <c r="B156" s="40">
        <v>43683</v>
      </c>
      <c r="C156" s="105" t="s">
        <v>27</v>
      </c>
      <c r="D156" s="37">
        <v>9080</v>
      </c>
      <c r="E156" s="37" t="s">
        <v>546</v>
      </c>
      <c r="F156" s="27" t="s">
        <v>547</v>
      </c>
      <c r="G156" s="42" t="s">
        <v>98</v>
      </c>
      <c r="H156" s="37" t="s">
        <v>109</v>
      </c>
      <c r="I156" s="44" t="s">
        <v>36</v>
      </c>
      <c r="J156" s="105" t="s">
        <v>27</v>
      </c>
      <c r="K156" s="44" t="s">
        <v>36</v>
      </c>
      <c r="L156" s="47">
        <v>350</v>
      </c>
      <c r="M156" s="39" t="s">
        <v>70</v>
      </c>
      <c r="N156" s="143">
        <v>20162.240000000002</v>
      </c>
      <c r="O156" s="40">
        <v>43683</v>
      </c>
      <c r="P156" s="46">
        <v>43729</v>
      </c>
      <c r="Q156" s="109">
        <f t="shared" si="7"/>
        <v>58.441275362318848</v>
      </c>
      <c r="R156" s="41" t="s">
        <v>32</v>
      </c>
      <c r="S156" s="22">
        <v>345</v>
      </c>
      <c r="T156" s="108">
        <v>1</v>
      </c>
      <c r="U156" s="143">
        <v>20162.240000000002</v>
      </c>
      <c r="V156" s="36" t="s">
        <v>548</v>
      </c>
      <c r="W156" s="142" t="s">
        <v>549</v>
      </c>
    </row>
    <row r="157" spans="1:23" ht="47.25" customHeight="1" thickBot="1" x14ac:dyDescent="0.25">
      <c r="A157" s="43">
        <v>113</v>
      </c>
      <c r="B157" s="40">
        <v>43692</v>
      </c>
      <c r="C157" s="105" t="s">
        <v>27</v>
      </c>
      <c r="D157" s="37">
        <v>9081</v>
      </c>
      <c r="E157" s="37" t="s">
        <v>550</v>
      </c>
      <c r="F157" s="27" t="s">
        <v>551</v>
      </c>
      <c r="G157" s="42" t="s">
        <v>98</v>
      </c>
      <c r="H157" s="37" t="s">
        <v>69</v>
      </c>
      <c r="I157" s="44" t="s">
        <v>543</v>
      </c>
      <c r="J157" s="105" t="s">
        <v>27</v>
      </c>
      <c r="K157" s="44" t="s">
        <v>543</v>
      </c>
      <c r="L157" s="47">
        <v>8500</v>
      </c>
      <c r="M157" s="39" t="s">
        <v>70</v>
      </c>
      <c r="N157" s="143">
        <v>2117758.9700000002</v>
      </c>
      <c r="O157" s="40">
        <v>43692</v>
      </c>
      <c r="P157" s="46">
        <v>43763</v>
      </c>
      <c r="Q157" s="109">
        <f t="shared" si="7"/>
        <v>2117758.9700000002</v>
      </c>
      <c r="R157" s="41" t="s">
        <v>30</v>
      </c>
      <c r="S157" s="22">
        <v>1</v>
      </c>
      <c r="T157" s="108">
        <v>1</v>
      </c>
      <c r="U157" s="143">
        <v>2117758.9700000002</v>
      </c>
      <c r="V157" s="36" t="s">
        <v>187</v>
      </c>
      <c r="W157" s="142" t="s">
        <v>188</v>
      </c>
    </row>
    <row r="158" spans="1:23" ht="25.5" customHeight="1" thickBot="1" x14ac:dyDescent="0.25">
      <c r="A158" s="115" t="s">
        <v>552</v>
      </c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7"/>
    </row>
    <row r="159" spans="1:23" s="176" customFormat="1" ht="76.5" customHeight="1" x14ac:dyDescent="0.2">
      <c r="A159" s="73">
        <v>114</v>
      </c>
      <c r="B159" s="120">
        <v>43689</v>
      </c>
      <c r="C159" s="177" t="s">
        <v>158</v>
      </c>
      <c r="D159" s="73">
        <v>9240</v>
      </c>
      <c r="E159" s="73" t="s">
        <v>553</v>
      </c>
      <c r="F159" s="62" t="s">
        <v>554</v>
      </c>
      <c r="G159" s="58" t="s">
        <v>555</v>
      </c>
      <c r="H159" s="51" t="s">
        <v>69</v>
      </c>
      <c r="I159" s="62" t="s">
        <v>43</v>
      </c>
      <c r="J159" s="177" t="s">
        <v>158</v>
      </c>
      <c r="K159" s="62" t="s">
        <v>43</v>
      </c>
      <c r="L159" s="57">
        <v>150</v>
      </c>
      <c r="M159" s="58" t="s">
        <v>70</v>
      </c>
      <c r="N159" s="124">
        <v>402963</v>
      </c>
      <c r="O159" s="120">
        <v>43689</v>
      </c>
      <c r="P159" s="164">
        <v>43729</v>
      </c>
      <c r="Q159" s="124">
        <f t="shared" ref="Q159:Q160" si="8">U159/S159</f>
        <v>440007.22</v>
      </c>
      <c r="R159" s="125" t="s">
        <v>556</v>
      </c>
      <c r="S159" s="35">
        <v>1</v>
      </c>
      <c r="T159" s="126">
        <v>1</v>
      </c>
      <c r="U159" s="71">
        <v>440007.22</v>
      </c>
      <c r="V159" s="127" t="s">
        <v>557</v>
      </c>
      <c r="W159" s="127" t="s">
        <v>558</v>
      </c>
    </row>
    <row r="160" spans="1:23" s="176" customFormat="1" ht="76.5" customHeight="1" thickBot="1" x14ac:dyDescent="0.25">
      <c r="A160" s="43">
        <v>115</v>
      </c>
      <c r="B160" s="106">
        <v>43689</v>
      </c>
      <c r="C160" s="105" t="str">
        <f>C159</f>
        <v>FISM</v>
      </c>
      <c r="D160" s="43">
        <v>9241</v>
      </c>
      <c r="E160" s="37" t="s">
        <v>559</v>
      </c>
      <c r="F160" s="44" t="s">
        <v>560</v>
      </c>
      <c r="G160" s="39" t="s">
        <v>28</v>
      </c>
      <c r="H160" s="37" t="s">
        <v>109</v>
      </c>
      <c r="I160" s="42" t="s">
        <v>43</v>
      </c>
      <c r="J160" s="105" t="str">
        <f>J159</f>
        <v>FISM</v>
      </c>
      <c r="K160" s="42" t="s">
        <v>43</v>
      </c>
      <c r="L160" s="47">
        <v>500</v>
      </c>
      <c r="M160" s="39" t="s">
        <v>70</v>
      </c>
      <c r="N160" s="109">
        <v>687788.78</v>
      </c>
      <c r="O160" s="106">
        <v>43689</v>
      </c>
      <c r="P160" s="145">
        <v>43729</v>
      </c>
      <c r="Q160" s="109">
        <f t="shared" si="8"/>
        <v>418.36300486618006</v>
      </c>
      <c r="R160" s="107" t="s">
        <v>556</v>
      </c>
      <c r="S160" s="22">
        <v>1644</v>
      </c>
      <c r="T160" s="108">
        <v>1</v>
      </c>
      <c r="U160" s="45">
        <v>687788.78</v>
      </c>
      <c r="V160" s="110" t="s">
        <v>561</v>
      </c>
      <c r="W160" s="110" t="s">
        <v>562</v>
      </c>
    </row>
    <row r="161" spans="1:23" ht="24" customHeight="1" thickBot="1" x14ac:dyDescent="0.25">
      <c r="A161" s="115" t="s">
        <v>563</v>
      </c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7"/>
    </row>
    <row r="162" spans="1:23" ht="57.75" customHeight="1" x14ac:dyDescent="0.2">
      <c r="A162" s="128">
        <v>116</v>
      </c>
      <c r="B162" s="40">
        <v>43703</v>
      </c>
      <c r="C162" s="105" t="s">
        <v>27</v>
      </c>
      <c r="D162" s="37">
        <v>9102</v>
      </c>
      <c r="E162" s="37" t="s">
        <v>564</v>
      </c>
      <c r="F162" s="27" t="s">
        <v>565</v>
      </c>
      <c r="G162" s="42" t="s">
        <v>98</v>
      </c>
      <c r="H162" s="37" t="s">
        <v>109</v>
      </c>
      <c r="I162" s="44" t="s">
        <v>33</v>
      </c>
      <c r="J162" s="105" t="s">
        <v>27</v>
      </c>
      <c r="K162" s="44" t="s">
        <v>33</v>
      </c>
      <c r="L162" s="47">
        <v>2500</v>
      </c>
      <c r="M162" s="39" t="s">
        <v>70</v>
      </c>
      <c r="N162" s="143">
        <v>197107.20000000001</v>
      </c>
      <c r="O162" s="40">
        <v>43703</v>
      </c>
      <c r="P162" s="46">
        <v>43736</v>
      </c>
      <c r="Q162" s="109">
        <f t="shared" ref="Q162:Q175" si="9">U162/S162</f>
        <v>107.12347826086958</v>
      </c>
      <c r="R162" s="41" t="s">
        <v>32</v>
      </c>
      <c r="S162" s="22">
        <v>1840</v>
      </c>
      <c r="T162" s="108">
        <v>1</v>
      </c>
      <c r="U162" s="143">
        <v>197107.20000000001</v>
      </c>
      <c r="V162" s="36" t="s">
        <v>566</v>
      </c>
      <c r="W162" s="142" t="s">
        <v>567</v>
      </c>
    </row>
    <row r="163" spans="1:23" ht="57.75" customHeight="1" x14ac:dyDescent="0.2">
      <c r="A163" s="43">
        <v>117</v>
      </c>
      <c r="B163" s="40">
        <v>43703</v>
      </c>
      <c r="C163" s="105" t="s">
        <v>27</v>
      </c>
      <c r="D163" s="37">
        <v>9103</v>
      </c>
      <c r="E163" s="37" t="s">
        <v>568</v>
      </c>
      <c r="F163" s="27" t="s">
        <v>569</v>
      </c>
      <c r="G163" s="42" t="s">
        <v>98</v>
      </c>
      <c r="H163" s="37" t="s">
        <v>109</v>
      </c>
      <c r="I163" s="44" t="s">
        <v>33</v>
      </c>
      <c r="J163" s="105" t="s">
        <v>27</v>
      </c>
      <c r="K163" s="44" t="s">
        <v>33</v>
      </c>
      <c r="L163" s="47">
        <v>2500</v>
      </c>
      <c r="M163" s="39" t="s">
        <v>70</v>
      </c>
      <c r="N163" s="143">
        <v>244376</v>
      </c>
      <c r="O163" s="40">
        <v>43703</v>
      </c>
      <c r="P163" s="46">
        <v>43736</v>
      </c>
      <c r="Q163" s="109">
        <f t="shared" si="9"/>
        <v>203.64666666666668</v>
      </c>
      <c r="R163" s="41" t="s">
        <v>556</v>
      </c>
      <c r="S163" s="22">
        <v>1200</v>
      </c>
      <c r="T163" s="108">
        <v>1</v>
      </c>
      <c r="U163" s="143">
        <v>244376</v>
      </c>
      <c r="V163" s="36" t="s">
        <v>570</v>
      </c>
      <c r="W163" s="142" t="s">
        <v>571</v>
      </c>
    </row>
    <row r="164" spans="1:23" ht="57.75" customHeight="1" x14ac:dyDescent="0.2">
      <c r="A164" s="43">
        <v>118</v>
      </c>
      <c r="B164" s="40">
        <v>43703</v>
      </c>
      <c r="C164" s="105" t="s">
        <v>27</v>
      </c>
      <c r="D164" s="37">
        <v>9104</v>
      </c>
      <c r="E164" s="37" t="s">
        <v>572</v>
      </c>
      <c r="F164" s="27" t="s">
        <v>573</v>
      </c>
      <c r="G164" s="42" t="s">
        <v>98</v>
      </c>
      <c r="H164" s="37" t="s">
        <v>69</v>
      </c>
      <c r="I164" s="44" t="s">
        <v>75</v>
      </c>
      <c r="J164" s="105" t="s">
        <v>27</v>
      </c>
      <c r="K164" s="44" t="s">
        <v>75</v>
      </c>
      <c r="L164" s="47">
        <v>350</v>
      </c>
      <c r="M164" s="39" t="s">
        <v>70</v>
      </c>
      <c r="N164" s="143">
        <v>82502</v>
      </c>
      <c r="O164" s="40">
        <v>43703</v>
      </c>
      <c r="P164" s="46">
        <v>43736</v>
      </c>
      <c r="Q164" s="109">
        <f t="shared" si="9"/>
        <v>86.844210526315791</v>
      </c>
      <c r="R164" s="41" t="s">
        <v>32</v>
      </c>
      <c r="S164" s="22">
        <v>950</v>
      </c>
      <c r="T164" s="108">
        <v>1</v>
      </c>
      <c r="U164" s="143">
        <v>82502</v>
      </c>
      <c r="V164" s="36" t="s">
        <v>574</v>
      </c>
      <c r="W164" s="142" t="s">
        <v>575</v>
      </c>
    </row>
    <row r="165" spans="1:23" ht="57.75" customHeight="1" x14ac:dyDescent="0.2">
      <c r="A165" s="43">
        <v>119</v>
      </c>
      <c r="B165" s="40">
        <v>43692</v>
      </c>
      <c r="C165" s="105" t="s">
        <v>27</v>
      </c>
      <c r="D165" s="37">
        <v>9105</v>
      </c>
      <c r="E165" s="37" t="s">
        <v>576</v>
      </c>
      <c r="F165" s="27" t="s">
        <v>577</v>
      </c>
      <c r="G165" s="42" t="s">
        <v>98</v>
      </c>
      <c r="H165" s="37" t="s">
        <v>71</v>
      </c>
      <c r="I165" s="44" t="s">
        <v>31</v>
      </c>
      <c r="J165" s="105" t="s">
        <v>27</v>
      </c>
      <c r="K165" s="44" t="s">
        <v>31</v>
      </c>
      <c r="L165" s="47">
        <v>175</v>
      </c>
      <c r="M165" s="39" t="s">
        <v>70</v>
      </c>
      <c r="N165" s="143">
        <v>96409</v>
      </c>
      <c r="O165" s="40">
        <v>43692</v>
      </c>
      <c r="P165" s="46">
        <v>43763</v>
      </c>
      <c r="Q165" s="109">
        <f t="shared" si="9"/>
        <v>124.5594315245478</v>
      </c>
      <c r="R165" s="41" t="s">
        <v>32</v>
      </c>
      <c r="S165" s="22">
        <v>774</v>
      </c>
      <c r="T165" s="108">
        <v>1</v>
      </c>
      <c r="U165" s="143">
        <v>96409</v>
      </c>
      <c r="V165" s="36" t="s">
        <v>578</v>
      </c>
      <c r="W165" s="142" t="s">
        <v>579</v>
      </c>
    </row>
    <row r="166" spans="1:23" ht="57.75" customHeight="1" x14ac:dyDescent="0.2">
      <c r="A166" s="43">
        <v>120</v>
      </c>
      <c r="B166" s="40">
        <v>43711</v>
      </c>
      <c r="C166" s="105" t="s">
        <v>27</v>
      </c>
      <c r="D166" s="37">
        <v>9106</v>
      </c>
      <c r="E166" s="37" t="s">
        <v>580</v>
      </c>
      <c r="F166" s="61" t="s">
        <v>581</v>
      </c>
      <c r="G166" s="42" t="s">
        <v>98</v>
      </c>
      <c r="H166" s="37" t="s">
        <v>69</v>
      </c>
      <c r="I166" s="44" t="s">
        <v>75</v>
      </c>
      <c r="J166" s="105" t="s">
        <v>27</v>
      </c>
      <c r="K166" s="44" t="s">
        <v>75</v>
      </c>
      <c r="L166" s="47">
        <v>2500</v>
      </c>
      <c r="M166" s="39" t="s">
        <v>70</v>
      </c>
      <c r="N166" s="143">
        <v>31710.68</v>
      </c>
      <c r="O166" s="40">
        <v>43711</v>
      </c>
      <c r="P166" s="46">
        <v>43715</v>
      </c>
      <c r="Q166" s="109">
        <f t="shared" si="9"/>
        <v>70.468177777777782</v>
      </c>
      <c r="R166" s="41" t="s">
        <v>35</v>
      </c>
      <c r="S166" s="22">
        <v>450</v>
      </c>
      <c r="T166" s="108">
        <v>1</v>
      </c>
      <c r="U166" s="143">
        <v>31710.68</v>
      </c>
      <c r="V166" s="36" t="s">
        <v>582</v>
      </c>
      <c r="W166" s="142" t="s">
        <v>583</v>
      </c>
    </row>
    <row r="167" spans="1:23" ht="57.75" customHeight="1" x14ac:dyDescent="0.2">
      <c r="A167" s="43">
        <v>121</v>
      </c>
      <c r="B167" s="40">
        <v>43710</v>
      </c>
      <c r="C167" s="105" t="s">
        <v>27</v>
      </c>
      <c r="D167" s="37">
        <v>9107</v>
      </c>
      <c r="E167" s="37" t="s">
        <v>584</v>
      </c>
      <c r="F167" s="27" t="s">
        <v>585</v>
      </c>
      <c r="G167" s="42" t="s">
        <v>98</v>
      </c>
      <c r="H167" s="37" t="s">
        <v>109</v>
      </c>
      <c r="I167" s="44" t="s">
        <v>586</v>
      </c>
      <c r="J167" s="105" t="s">
        <v>27</v>
      </c>
      <c r="K167" s="44" t="s">
        <v>586</v>
      </c>
      <c r="L167" s="47">
        <v>450</v>
      </c>
      <c r="M167" s="39" t="s">
        <v>70</v>
      </c>
      <c r="N167" s="143">
        <v>299099.36</v>
      </c>
      <c r="O167" s="40">
        <v>43710</v>
      </c>
      <c r="P167" s="46">
        <v>43806</v>
      </c>
      <c r="Q167" s="109">
        <f t="shared" si="9"/>
        <v>80.01588014981273</v>
      </c>
      <c r="R167" s="41" t="s">
        <v>32</v>
      </c>
      <c r="S167" s="22">
        <v>3738</v>
      </c>
      <c r="T167" s="108">
        <v>1</v>
      </c>
      <c r="U167" s="143">
        <v>299099.36</v>
      </c>
      <c r="V167" s="36" t="s">
        <v>587</v>
      </c>
      <c r="W167" s="142" t="s">
        <v>588</v>
      </c>
    </row>
    <row r="168" spans="1:23" ht="57.75" customHeight="1" x14ac:dyDescent="0.2">
      <c r="A168" s="43">
        <v>122</v>
      </c>
      <c r="B168" s="40">
        <v>43714</v>
      </c>
      <c r="C168" s="105" t="s">
        <v>27</v>
      </c>
      <c r="D168" s="37">
        <v>9108</v>
      </c>
      <c r="E168" s="37" t="s">
        <v>589</v>
      </c>
      <c r="F168" s="27" t="s">
        <v>590</v>
      </c>
      <c r="G168" s="42" t="s">
        <v>98</v>
      </c>
      <c r="H168" s="37" t="s">
        <v>109</v>
      </c>
      <c r="I168" s="44" t="s">
        <v>33</v>
      </c>
      <c r="J168" s="105" t="s">
        <v>27</v>
      </c>
      <c r="K168" s="44" t="s">
        <v>33</v>
      </c>
      <c r="L168" s="47">
        <v>2500</v>
      </c>
      <c r="M168" s="39" t="s">
        <v>70</v>
      </c>
      <c r="N168" s="143">
        <v>21112</v>
      </c>
      <c r="O168" s="40">
        <v>43714</v>
      </c>
      <c r="P168" s="46" t="s">
        <v>591</v>
      </c>
      <c r="Q168" s="109">
        <f t="shared" si="9"/>
        <v>255.90303030303031</v>
      </c>
      <c r="R168" s="41" t="s">
        <v>32</v>
      </c>
      <c r="S168" s="22">
        <v>82.5</v>
      </c>
      <c r="T168" s="108">
        <v>1</v>
      </c>
      <c r="U168" s="143">
        <v>21112</v>
      </c>
      <c r="V168" s="36" t="s">
        <v>592</v>
      </c>
      <c r="W168" s="142" t="s">
        <v>593</v>
      </c>
    </row>
    <row r="169" spans="1:23" ht="57.75" customHeight="1" x14ac:dyDescent="0.2">
      <c r="A169" s="43">
        <v>123</v>
      </c>
      <c r="B169" s="40">
        <v>43714</v>
      </c>
      <c r="C169" s="105" t="s">
        <v>27</v>
      </c>
      <c r="D169" s="37">
        <v>9109</v>
      </c>
      <c r="E169" s="37" t="s">
        <v>594</v>
      </c>
      <c r="F169" s="27" t="s">
        <v>595</v>
      </c>
      <c r="G169" s="42" t="s">
        <v>98</v>
      </c>
      <c r="H169" s="37" t="s">
        <v>109</v>
      </c>
      <c r="I169" s="44" t="s">
        <v>33</v>
      </c>
      <c r="J169" s="105" t="s">
        <v>27</v>
      </c>
      <c r="K169" s="44" t="s">
        <v>33</v>
      </c>
      <c r="L169" s="47">
        <v>2500</v>
      </c>
      <c r="M169" s="39" t="s">
        <v>70</v>
      </c>
      <c r="N169" s="143">
        <v>25520</v>
      </c>
      <c r="O169" s="40">
        <v>43714</v>
      </c>
      <c r="P169" s="46">
        <v>43722</v>
      </c>
      <c r="Q169" s="109">
        <f t="shared" si="9"/>
        <v>283.55555555555554</v>
      </c>
      <c r="R169" s="41" t="s">
        <v>32</v>
      </c>
      <c r="S169" s="22">
        <v>90</v>
      </c>
      <c r="T169" s="108">
        <v>1</v>
      </c>
      <c r="U169" s="143">
        <v>25520</v>
      </c>
      <c r="V169" s="36" t="s">
        <v>596</v>
      </c>
      <c r="W169" s="142" t="s">
        <v>597</v>
      </c>
    </row>
    <row r="170" spans="1:23" ht="57.75" customHeight="1" x14ac:dyDescent="0.2">
      <c r="A170" s="43">
        <v>124</v>
      </c>
      <c r="B170" s="40">
        <v>43721</v>
      </c>
      <c r="C170" s="105" t="s">
        <v>27</v>
      </c>
      <c r="D170" s="37">
        <v>9110</v>
      </c>
      <c r="E170" s="37" t="s">
        <v>598</v>
      </c>
      <c r="F170" s="27" t="s">
        <v>599</v>
      </c>
      <c r="G170" s="42" t="s">
        <v>98</v>
      </c>
      <c r="H170" s="37" t="s">
        <v>69</v>
      </c>
      <c r="I170" s="44" t="s">
        <v>31</v>
      </c>
      <c r="J170" s="105" t="s">
        <v>27</v>
      </c>
      <c r="K170" s="44" t="s">
        <v>31</v>
      </c>
      <c r="L170" s="47">
        <v>250</v>
      </c>
      <c r="M170" s="39" t="s">
        <v>70</v>
      </c>
      <c r="N170" s="143">
        <v>229687.55</v>
      </c>
      <c r="O170" s="40">
        <v>43721</v>
      </c>
      <c r="P170" s="46">
        <v>43769</v>
      </c>
      <c r="Q170" s="109">
        <f t="shared" si="9"/>
        <v>132.00433908045977</v>
      </c>
      <c r="R170" s="41" t="s">
        <v>32</v>
      </c>
      <c r="S170" s="22">
        <v>1740</v>
      </c>
      <c r="T170" s="108">
        <v>1</v>
      </c>
      <c r="U170" s="143">
        <v>229687.55</v>
      </c>
      <c r="V170" s="36" t="s">
        <v>600</v>
      </c>
      <c r="W170" s="142" t="s">
        <v>601</v>
      </c>
    </row>
    <row r="171" spans="1:23" ht="57.75" customHeight="1" x14ac:dyDescent="0.2">
      <c r="A171" s="43">
        <v>125</v>
      </c>
      <c r="B171" s="40">
        <v>43724</v>
      </c>
      <c r="C171" s="105" t="s">
        <v>27</v>
      </c>
      <c r="D171" s="37">
        <v>9111</v>
      </c>
      <c r="E171" s="37" t="s">
        <v>602</v>
      </c>
      <c r="F171" s="27" t="s">
        <v>603</v>
      </c>
      <c r="G171" s="42" t="s">
        <v>98</v>
      </c>
      <c r="H171" s="37" t="s">
        <v>69</v>
      </c>
      <c r="I171" s="44" t="s">
        <v>31</v>
      </c>
      <c r="J171" s="105" t="s">
        <v>27</v>
      </c>
      <c r="K171" s="44" t="s">
        <v>31</v>
      </c>
      <c r="L171" s="47">
        <v>60</v>
      </c>
      <c r="M171" s="39" t="s">
        <v>70</v>
      </c>
      <c r="N171" s="143">
        <v>64669.75</v>
      </c>
      <c r="O171" s="40">
        <v>43724</v>
      </c>
      <c r="P171" s="46">
        <v>43735</v>
      </c>
      <c r="Q171" s="109">
        <f t="shared" si="9"/>
        <v>137.01218220338984</v>
      </c>
      <c r="R171" s="41" t="s">
        <v>32</v>
      </c>
      <c r="S171" s="22">
        <v>472</v>
      </c>
      <c r="T171" s="108">
        <v>1</v>
      </c>
      <c r="U171" s="143">
        <v>64669.75</v>
      </c>
      <c r="V171" s="36" t="s">
        <v>604</v>
      </c>
      <c r="W171" s="142" t="s">
        <v>605</v>
      </c>
    </row>
    <row r="172" spans="1:23" ht="57.75" customHeight="1" x14ac:dyDescent="0.2">
      <c r="A172" s="43">
        <v>126</v>
      </c>
      <c r="B172" s="40">
        <v>43727</v>
      </c>
      <c r="C172" s="105" t="s">
        <v>27</v>
      </c>
      <c r="D172" s="37">
        <v>9112</v>
      </c>
      <c r="E172" s="37" t="s">
        <v>606</v>
      </c>
      <c r="F172" s="27" t="s">
        <v>607</v>
      </c>
      <c r="G172" s="42" t="s">
        <v>98</v>
      </c>
      <c r="H172" s="37" t="s">
        <v>109</v>
      </c>
      <c r="I172" s="44" t="s">
        <v>31</v>
      </c>
      <c r="J172" s="105" t="s">
        <v>27</v>
      </c>
      <c r="K172" s="44" t="s">
        <v>31</v>
      </c>
      <c r="L172" s="47">
        <v>250</v>
      </c>
      <c r="M172" s="39" t="s">
        <v>70</v>
      </c>
      <c r="N172" s="143">
        <v>259685.92</v>
      </c>
      <c r="O172" s="40">
        <v>43727</v>
      </c>
      <c r="P172" s="46">
        <v>43769</v>
      </c>
      <c r="Q172" s="109">
        <f t="shared" si="9"/>
        <v>112.71090277777779</v>
      </c>
      <c r="R172" s="41" t="s">
        <v>32</v>
      </c>
      <c r="S172" s="22">
        <v>2304</v>
      </c>
      <c r="T172" s="108">
        <v>1</v>
      </c>
      <c r="U172" s="143">
        <v>259685.92</v>
      </c>
      <c r="V172" s="36" t="s">
        <v>608</v>
      </c>
      <c r="W172" s="142" t="s">
        <v>609</v>
      </c>
    </row>
    <row r="173" spans="1:23" ht="57.75" customHeight="1" x14ac:dyDescent="0.2">
      <c r="A173" s="43">
        <v>127</v>
      </c>
      <c r="B173" s="40">
        <v>43732</v>
      </c>
      <c r="C173" s="105" t="s">
        <v>27</v>
      </c>
      <c r="D173" s="37">
        <v>9113</v>
      </c>
      <c r="E173" s="37" t="s">
        <v>610</v>
      </c>
      <c r="F173" s="27" t="s">
        <v>611</v>
      </c>
      <c r="G173" s="42" t="s">
        <v>98</v>
      </c>
      <c r="H173" s="37" t="s">
        <v>71</v>
      </c>
      <c r="I173" s="44" t="s">
        <v>34</v>
      </c>
      <c r="J173" s="105" t="s">
        <v>27</v>
      </c>
      <c r="K173" s="44" t="s">
        <v>34</v>
      </c>
      <c r="L173" s="47">
        <v>85</v>
      </c>
      <c r="M173" s="39" t="s">
        <v>70</v>
      </c>
      <c r="N173" s="143">
        <v>47760.68</v>
      </c>
      <c r="O173" s="40">
        <v>43732</v>
      </c>
      <c r="P173" s="46">
        <v>43750</v>
      </c>
      <c r="Q173" s="109">
        <f t="shared" si="9"/>
        <v>115.47553191489361</v>
      </c>
      <c r="R173" s="41" t="s">
        <v>32</v>
      </c>
      <c r="S173" s="22">
        <v>413.6</v>
      </c>
      <c r="T173" s="108">
        <v>1</v>
      </c>
      <c r="U173" s="143">
        <v>47760.68</v>
      </c>
      <c r="V173" s="36" t="s">
        <v>612</v>
      </c>
      <c r="W173" s="142" t="s">
        <v>613</v>
      </c>
    </row>
    <row r="174" spans="1:23" ht="57.75" customHeight="1" x14ac:dyDescent="0.2">
      <c r="A174" s="43">
        <v>128</v>
      </c>
      <c r="B174" s="40">
        <v>43732</v>
      </c>
      <c r="C174" s="105" t="s">
        <v>27</v>
      </c>
      <c r="D174" s="37">
        <v>9114</v>
      </c>
      <c r="E174" s="37" t="s">
        <v>614</v>
      </c>
      <c r="F174" s="27" t="s">
        <v>615</v>
      </c>
      <c r="G174" s="42" t="s">
        <v>98</v>
      </c>
      <c r="H174" s="37" t="s">
        <v>71</v>
      </c>
      <c r="I174" s="44" t="s">
        <v>34</v>
      </c>
      <c r="J174" s="105" t="s">
        <v>27</v>
      </c>
      <c r="K174" s="44" t="s">
        <v>34</v>
      </c>
      <c r="L174" s="47">
        <v>150</v>
      </c>
      <c r="M174" s="39" t="s">
        <v>70</v>
      </c>
      <c r="N174" s="143">
        <v>58970.93</v>
      </c>
      <c r="O174" s="40">
        <v>43732</v>
      </c>
      <c r="P174" s="46">
        <v>43764</v>
      </c>
      <c r="Q174" s="109">
        <f t="shared" si="9"/>
        <v>96.460178293939634</v>
      </c>
      <c r="R174" s="41" t="s">
        <v>32</v>
      </c>
      <c r="S174" s="22">
        <v>611.35</v>
      </c>
      <c r="T174" s="108">
        <v>1</v>
      </c>
      <c r="U174" s="143">
        <v>58970.93</v>
      </c>
      <c r="V174" s="36" t="s">
        <v>616</v>
      </c>
      <c r="W174" s="142" t="s">
        <v>617</v>
      </c>
    </row>
    <row r="175" spans="1:23" ht="57.75" customHeight="1" x14ac:dyDescent="0.2">
      <c r="A175" s="43">
        <v>129</v>
      </c>
      <c r="B175" s="40">
        <v>43730</v>
      </c>
      <c r="C175" s="105" t="s">
        <v>27</v>
      </c>
      <c r="D175" s="37">
        <v>9115</v>
      </c>
      <c r="E175" s="37" t="s">
        <v>618</v>
      </c>
      <c r="F175" s="27" t="s">
        <v>619</v>
      </c>
      <c r="G175" s="42" t="s">
        <v>98</v>
      </c>
      <c r="H175" s="37" t="s">
        <v>109</v>
      </c>
      <c r="I175" s="44" t="s">
        <v>36</v>
      </c>
      <c r="J175" s="105" t="s">
        <v>27</v>
      </c>
      <c r="K175" s="44" t="s">
        <v>36</v>
      </c>
      <c r="L175" s="47">
        <v>850</v>
      </c>
      <c r="M175" s="39" t="s">
        <v>70</v>
      </c>
      <c r="N175" s="143">
        <v>74987.039999999994</v>
      </c>
      <c r="O175" s="40">
        <v>43730</v>
      </c>
      <c r="P175" s="46">
        <v>43769</v>
      </c>
      <c r="Q175" s="109">
        <f t="shared" si="9"/>
        <v>91.336224116930566</v>
      </c>
      <c r="R175" s="41" t="s">
        <v>32</v>
      </c>
      <c r="S175" s="22">
        <v>821</v>
      </c>
      <c r="T175" s="108">
        <v>1</v>
      </c>
      <c r="U175" s="143">
        <v>74987.039999999994</v>
      </c>
      <c r="V175" s="36" t="s">
        <v>620</v>
      </c>
      <c r="W175" s="142" t="s">
        <v>621</v>
      </c>
    </row>
    <row r="176" spans="1:23" ht="5.65" customHeight="1" x14ac:dyDescent="0.2">
      <c r="A176" s="184"/>
    </row>
    <row r="177" spans="1:1" ht="5.65" customHeight="1" x14ac:dyDescent="0.2">
      <c r="A177" s="184"/>
    </row>
    <row r="178" spans="1:1" ht="5.65" customHeight="1" x14ac:dyDescent="0.2">
      <c r="A178" s="184"/>
    </row>
    <row r="179" spans="1:1" ht="5.65" customHeight="1" x14ac:dyDescent="0.2">
      <c r="A179" s="184"/>
    </row>
    <row r="180" spans="1:1" ht="5.65" customHeight="1" x14ac:dyDescent="0.2">
      <c r="A180" s="184"/>
    </row>
    <row r="181" spans="1:1" ht="5.65" customHeight="1" x14ac:dyDescent="0.2">
      <c r="A181" s="184"/>
    </row>
    <row r="182" spans="1:1" ht="5.65" customHeight="1" x14ac:dyDescent="0.2">
      <c r="A182" s="184"/>
    </row>
    <row r="183" spans="1:1" ht="5.65" customHeight="1" x14ac:dyDescent="0.2">
      <c r="A183" s="184"/>
    </row>
  </sheetData>
  <mergeCells count="278">
    <mergeCell ref="A158:W158"/>
    <mergeCell ref="A161:W161"/>
    <mergeCell ref="L126:L128"/>
    <mergeCell ref="O126:O128"/>
    <mergeCell ref="P126:P128"/>
    <mergeCell ref="V126:V128"/>
    <mergeCell ref="W126:W128"/>
    <mergeCell ref="A134:W134"/>
    <mergeCell ref="W119:W120"/>
    <mergeCell ref="A126:A128"/>
    <mergeCell ref="B126:B128"/>
    <mergeCell ref="C126:C128"/>
    <mergeCell ref="D126:D128"/>
    <mergeCell ref="E126:E128"/>
    <mergeCell ref="H126:H128"/>
    <mergeCell ref="I126:I128"/>
    <mergeCell ref="J126:J128"/>
    <mergeCell ref="K126:K128"/>
    <mergeCell ref="N119:N120"/>
    <mergeCell ref="O119:O120"/>
    <mergeCell ref="P119:P120"/>
    <mergeCell ref="R119:R120"/>
    <mergeCell ref="U119:U120"/>
    <mergeCell ref="V119:V120"/>
    <mergeCell ref="V114:V116"/>
    <mergeCell ref="W114:W116"/>
    <mergeCell ref="A119:A120"/>
    <mergeCell ref="B119:B120"/>
    <mergeCell ref="D119:D120"/>
    <mergeCell ref="E119:E120"/>
    <mergeCell ref="H119:H120"/>
    <mergeCell ref="I119:I120"/>
    <mergeCell ref="K119:K120"/>
    <mergeCell ref="L119:L120"/>
    <mergeCell ref="L114:L116"/>
    <mergeCell ref="N114:N116"/>
    <mergeCell ref="O114:O116"/>
    <mergeCell ref="P114:P116"/>
    <mergeCell ref="R114:R116"/>
    <mergeCell ref="U114:U116"/>
    <mergeCell ref="W103:W104"/>
    <mergeCell ref="A107:W107"/>
    <mergeCell ref="A114:A116"/>
    <mergeCell ref="B114:B116"/>
    <mergeCell ref="D114:D116"/>
    <mergeCell ref="E114:E116"/>
    <mergeCell ref="G114:G116"/>
    <mergeCell ref="H114:H116"/>
    <mergeCell ref="I114:I116"/>
    <mergeCell ref="K114:K116"/>
    <mergeCell ref="N103:N104"/>
    <mergeCell ref="O103:O104"/>
    <mergeCell ref="P103:P104"/>
    <mergeCell ref="R103:R104"/>
    <mergeCell ref="U103:U104"/>
    <mergeCell ref="V103:V104"/>
    <mergeCell ref="V101:V102"/>
    <mergeCell ref="W101:W102"/>
    <mergeCell ref="A103:A104"/>
    <mergeCell ref="B103:B104"/>
    <mergeCell ref="D103:D104"/>
    <mergeCell ref="E103:E104"/>
    <mergeCell ref="H103:H104"/>
    <mergeCell ref="I103:I104"/>
    <mergeCell ref="K103:K104"/>
    <mergeCell ref="L103:L104"/>
    <mergeCell ref="L101:L102"/>
    <mergeCell ref="N101:N102"/>
    <mergeCell ref="O101:O102"/>
    <mergeCell ref="P101:P102"/>
    <mergeCell ref="R101:R102"/>
    <mergeCell ref="U101:U102"/>
    <mergeCell ref="U99:U100"/>
    <mergeCell ref="V99:V100"/>
    <mergeCell ref="W99:W100"/>
    <mergeCell ref="A101:A102"/>
    <mergeCell ref="B101:B102"/>
    <mergeCell ref="D101:D102"/>
    <mergeCell ref="E101:E102"/>
    <mergeCell ref="H101:H102"/>
    <mergeCell ref="I101:I102"/>
    <mergeCell ref="K101:K102"/>
    <mergeCell ref="K99:K100"/>
    <mergeCell ref="L99:L100"/>
    <mergeCell ref="N99:N100"/>
    <mergeCell ref="O99:O100"/>
    <mergeCell ref="P99:P100"/>
    <mergeCell ref="R99:R100"/>
    <mergeCell ref="U96:U97"/>
    <mergeCell ref="V96:V97"/>
    <mergeCell ref="W96:W97"/>
    <mergeCell ref="A99:A100"/>
    <mergeCell ref="B99:B100"/>
    <mergeCell ref="D99:D100"/>
    <mergeCell ref="E99:E100"/>
    <mergeCell ref="G99:G100"/>
    <mergeCell ref="H99:H100"/>
    <mergeCell ref="I99:I100"/>
    <mergeCell ref="K96:K97"/>
    <mergeCell ref="L96:L97"/>
    <mergeCell ref="N96:N97"/>
    <mergeCell ref="O96:O97"/>
    <mergeCell ref="P96:P97"/>
    <mergeCell ref="R96:R97"/>
    <mergeCell ref="U90:U91"/>
    <mergeCell ref="V90:V91"/>
    <mergeCell ref="W90:W91"/>
    <mergeCell ref="A96:A97"/>
    <mergeCell ref="B96:B97"/>
    <mergeCell ref="D96:D97"/>
    <mergeCell ref="E96:E97"/>
    <mergeCell ref="G96:G97"/>
    <mergeCell ref="H96:H97"/>
    <mergeCell ref="I96:I97"/>
    <mergeCell ref="K90:K91"/>
    <mergeCell ref="L90:L91"/>
    <mergeCell ref="N90:N91"/>
    <mergeCell ref="O90:O91"/>
    <mergeCell ref="P90:P91"/>
    <mergeCell ref="R90:R91"/>
    <mergeCell ref="R84:R85"/>
    <mergeCell ref="U84:U85"/>
    <mergeCell ref="V84:V85"/>
    <mergeCell ref="W84:W85"/>
    <mergeCell ref="A90:A91"/>
    <mergeCell ref="B90:B91"/>
    <mergeCell ref="D90:D91"/>
    <mergeCell ref="E90:E91"/>
    <mergeCell ref="H90:H91"/>
    <mergeCell ref="I90:I91"/>
    <mergeCell ref="I84:I85"/>
    <mergeCell ref="K84:K85"/>
    <mergeCell ref="L84:L85"/>
    <mergeCell ref="N84:N85"/>
    <mergeCell ref="O84:O85"/>
    <mergeCell ref="P84:P85"/>
    <mergeCell ref="V75:V76"/>
    <mergeCell ref="W75:W76"/>
    <mergeCell ref="L77:L78"/>
    <mergeCell ref="V77:V78"/>
    <mergeCell ref="W77:W78"/>
    <mergeCell ref="A84:A85"/>
    <mergeCell ref="B84:B85"/>
    <mergeCell ref="D84:D85"/>
    <mergeCell ref="E84:E85"/>
    <mergeCell ref="H84:H85"/>
    <mergeCell ref="L75:L76"/>
    <mergeCell ref="N75:N78"/>
    <mergeCell ref="O75:O78"/>
    <mergeCell ref="P75:P78"/>
    <mergeCell ref="R75:R78"/>
    <mergeCell ref="U75:U78"/>
    <mergeCell ref="P64:P66"/>
    <mergeCell ref="R64:R66"/>
    <mergeCell ref="A75:A78"/>
    <mergeCell ref="B75:B78"/>
    <mergeCell ref="D75:D78"/>
    <mergeCell ref="E75:E78"/>
    <mergeCell ref="G75:G78"/>
    <mergeCell ref="H75:H78"/>
    <mergeCell ref="I75:I78"/>
    <mergeCell ref="K75:K78"/>
    <mergeCell ref="H64:H66"/>
    <mergeCell ref="I64:I66"/>
    <mergeCell ref="J64:J66"/>
    <mergeCell ref="K64:K66"/>
    <mergeCell ref="L64:L66"/>
    <mergeCell ref="O64:O66"/>
    <mergeCell ref="A64:A66"/>
    <mergeCell ref="B64:B66"/>
    <mergeCell ref="C64:C66"/>
    <mergeCell ref="D64:D66"/>
    <mergeCell ref="E64:E66"/>
    <mergeCell ref="G64:G66"/>
    <mergeCell ref="R60:R63"/>
    <mergeCell ref="V60:V61"/>
    <mergeCell ref="W60:W61"/>
    <mergeCell ref="L62:L63"/>
    <mergeCell ref="V62:V63"/>
    <mergeCell ref="W62:W63"/>
    <mergeCell ref="I60:I63"/>
    <mergeCell ref="J60:J63"/>
    <mergeCell ref="K60:K63"/>
    <mergeCell ref="L60:L61"/>
    <mergeCell ref="O60:O63"/>
    <mergeCell ref="P60:P63"/>
    <mergeCell ref="W44:W48"/>
    <mergeCell ref="A51:W51"/>
    <mergeCell ref="A58:W58"/>
    <mergeCell ref="A60:A63"/>
    <mergeCell ref="B60:B63"/>
    <mergeCell ref="C60:C63"/>
    <mergeCell ref="D60:D63"/>
    <mergeCell ref="E60:E63"/>
    <mergeCell ref="G60:G63"/>
    <mergeCell ref="H60:H63"/>
    <mergeCell ref="I44:I48"/>
    <mergeCell ref="J44:J48"/>
    <mergeCell ref="K44:K48"/>
    <mergeCell ref="L44:L48"/>
    <mergeCell ref="O44:O48"/>
    <mergeCell ref="P44:P48"/>
    <mergeCell ref="L38:L39"/>
    <mergeCell ref="O38:O39"/>
    <mergeCell ref="P38:P39"/>
    <mergeCell ref="W38:W39"/>
    <mergeCell ref="A44:A48"/>
    <mergeCell ref="B44:B48"/>
    <mergeCell ref="D44:D48"/>
    <mergeCell ref="E44:E48"/>
    <mergeCell ref="G44:G48"/>
    <mergeCell ref="H44:H48"/>
    <mergeCell ref="A35:W35"/>
    <mergeCell ref="A38:A39"/>
    <mergeCell ref="B38:B39"/>
    <mergeCell ref="D38:D39"/>
    <mergeCell ref="E38:E39"/>
    <mergeCell ref="G38:G39"/>
    <mergeCell ref="H38:H39"/>
    <mergeCell ref="I38:I39"/>
    <mergeCell ref="J38:J39"/>
    <mergeCell ref="K38:K39"/>
    <mergeCell ref="O33:O34"/>
    <mergeCell ref="P33:P34"/>
    <mergeCell ref="R33:R34"/>
    <mergeCell ref="U33:U34"/>
    <mergeCell ref="V33:V34"/>
    <mergeCell ref="W33:W34"/>
    <mergeCell ref="A29:W29"/>
    <mergeCell ref="B33:B34"/>
    <mergeCell ref="D33:D34"/>
    <mergeCell ref="E33:E34"/>
    <mergeCell ref="G33:G34"/>
    <mergeCell ref="H33:H34"/>
    <mergeCell ref="I33:I34"/>
    <mergeCell ref="K33:K34"/>
    <mergeCell ref="L33:L34"/>
    <mergeCell ref="N33:N34"/>
    <mergeCell ref="J15:J16"/>
    <mergeCell ref="K15:K16"/>
    <mergeCell ref="L15:L16"/>
    <mergeCell ref="O15:O16"/>
    <mergeCell ref="P15:P16"/>
    <mergeCell ref="W15:W16"/>
    <mergeCell ref="A15:A16"/>
    <mergeCell ref="B15:B16"/>
    <mergeCell ref="D15:D16"/>
    <mergeCell ref="E15:E16"/>
    <mergeCell ref="H15:H16"/>
    <mergeCell ref="I15:I16"/>
    <mergeCell ref="R11:R12"/>
    <mergeCell ref="S11:S12"/>
    <mergeCell ref="T11:U11"/>
    <mergeCell ref="V11:V12"/>
    <mergeCell ref="W11:W12"/>
    <mergeCell ref="A13:W13"/>
    <mergeCell ref="L11:L12"/>
    <mergeCell ref="M11:M12"/>
    <mergeCell ref="N11:N12"/>
    <mergeCell ref="O11:O12"/>
    <mergeCell ref="P11:P12"/>
    <mergeCell ref="Q11:Q12"/>
    <mergeCell ref="F11:F12"/>
    <mergeCell ref="G11:G12"/>
    <mergeCell ref="H11:H12"/>
    <mergeCell ref="I11:I12"/>
    <mergeCell ref="J11:J12"/>
    <mergeCell ref="K11:K12"/>
    <mergeCell ref="A1:W5"/>
    <mergeCell ref="A6:W6"/>
    <mergeCell ref="L7:R7"/>
    <mergeCell ref="S9:U10"/>
    <mergeCell ref="V9:W10"/>
    <mergeCell ref="A11:A12"/>
    <mergeCell ref="B11:B12"/>
    <mergeCell ref="C11:C12"/>
    <mergeCell ref="D11:D12"/>
    <mergeCell ref="E11:E12"/>
  </mergeCells>
  <printOptions horizontalCentered="1" verticalCentered="1"/>
  <pageMargins left="0" right="0.39370078740157483" top="0.15748031496062992" bottom="0.15748031496062992" header="0.31496062992125984" footer="0.31496062992125984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Reporte de gastos de Obra Pública</dc:title>
  <dc:subject/>
  <dc:creator>Crystal Decisions</dc:creator>
  <cp:keywords/>
  <dc:description>Powered by Crystal</dc:description>
  <cp:lastModifiedBy>jose rosario camarena hermosillo</cp:lastModifiedBy>
  <cp:revision/>
  <dcterms:created xsi:type="dcterms:W3CDTF">2015-12-07T15:32:27Z</dcterms:created>
  <dcterms:modified xsi:type="dcterms:W3CDTF">2021-05-03T19:19:34Z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usiness Objects Context Information">
    <vt:lpwstr>01F771819DBE6904ABE28FCCCA1DF6DC343D71340D1C2ACC3D11A2E7D57E599B2AA394ADB893D713556E25F23A9AE3F0E1F17199753FE29A694A338007366D7215DA782BE92C2416DCB5038EDFA4084A84C726E6226CF615F32ABB3637E1E5F862B9ABCDD081F11894809666791CC191E29CF686F8FB0F5ADDA22BD096C2907</vt:lpwstr>
  </property>
  <property fmtid="{D5CDD505-2E9C-101B-9397-08002B2CF9AE}" pid="3" name="Business Objects Context Information1">
    <vt:lpwstr>6B4A4E1650A179B9A6BDF7DDC0A84E877457623606667BEA3FE4169223C0819C8D2591B8FDBFBBFECD8F42C2BF5296C97C00B6A44803A8172EDFFAEBB314C5880B3E1E21A6DBCCFDDA43A12584FF460111708E3E40EB343879B063C4566D28211DF00E7626337A81FE3F31D67227C81621A3A07E386266080B06006C70508CB</vt:lpwstr>
  </property>
  <property fmtid="{D5CDD505-2E9C-101B-9397-08002B2CF9AE}" pid="4" name="Business Objects Context Information2">
    <vt:lpwstr>23E7DEBD8243B46E42B1382A7BEA518AAC9B553CC4384364A6456B893FDD6589EAB0CA565296943629F40201682C04A82233BA8F8A5B0869883AEABFC61BC8A3ED66031237C51A950D8E607DE4813AEECF5E58DBEA210D68C3500F8A13552D9DFAFCE9AA15AB5A9A3B2836C4008367DE6B3C8FDFB6BFFAC3A1CDF823CE75B5A</vt:lpwstr>
  </property>
  <property fmtid="{D5CDD505-2E9C-101B-9397-08002B2CF9AE}" pid="5" name="Business Objects Context Information3">
    <vt:lpwstr>C73192130E4D7810B7FBB80BA30BBFDE53A96F69CD28616D5084CA303C228A6EBB1EFEF62BB53C149528D0F07D2A976D82A83C9F3D375E711120F05DD1CB0AD290176DA256D33147C455021EB80221E6AD1D3721BD0AD8621A4DF9BC9C526B550F077E13C6708CC5E1C552273D65A212DFDB11E9EA7ECC6513A40D77F44A019</vt:lpwstr>
  </property>
  <property fmtid="{D5CDD505-2E9C-101B-9397-08002B2CF9AE}" pid="6" name="Business Objects Context Information4">
    <vt:lpwstr>AD75043CF1E2894DBD5D3834916660AC1E15E44AA49684DC8A16F36657CB1B4CF7D1359E9B37E50F303EAD2124FAA6C4F96AED9907D8347E436EE9EB66180BFB6CFF1D34C881486957564F06B48855F4CC4C7372819679361350F92D11984813C15A2E926EA242F75061BB7BA3A6E48A18DBEBBAC5FAE591AAE08FF2AB6930F</vt:lpwstr>
  </property>
  <property fmtid="{D5CDD505-2E9C-101B-9397-08002B2CF9AE}" pid="7" name="Business Objects Context Information5">
    <vt:lpwstr>5A1008DA60FAF01BAD4B831A38D919FE56A321B95AAC15054FE871F9FD3A8184BAE400A0B598EE7ED254FA011E8857DD89A54721AB54341C14622BD6401C721D7236F7A261054AE87A9DC7A29015798C7B88A75CE890106FB048140CAFF790ED1FF84311F51372769FCE6847590430976C143BAF274FDA814377263477A1146</vt:lpwstr>
  </property>
  <property fmtid="{D5CDD505-2E9C-101B-9397-08002B2CF9AE}" pid="8" name="Business Objects Context Information6">
    <vt:lpwstr>159C23EAA0CEA7188D4D8FC30E193790FB1745E017C43AEB224B673C86AD0273C080BF1B9184E50E4CA41B89E39DC0880C1C6B0A3A21FDE951BD332195D6C439026BDC6F</vt:lpwstr>
  </property>
</Properties>
</file>