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F.I.S.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P12" i="1" l="1"/>
  <c r="Q12" i="1" s="1"/>
  <c r="P13" i="1" l="1"/>
  <c r="Q13" i="1" l="1"/>
</calcChain>
</file>

<file path=xl/sharedStrings.xml><?xml version="1.0" encoding="utf-8"?>
<sst xmlns="http://schemas.openxmlformats.org/spreadsheetml/2006/main" count="33" uniqueCount="32">
  <si>
    <t>ÁREA:</t>
  </si>
  <si>
    <t>INDICADOR 1</t>
  </si>
  <si>
    <t>COORDINACIÓN:</t>
  </si>
  <si>
    <t>Objetivo:</t>
  </si>
  <si>
    <t>Indicador 1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</si>
  <si>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</si>
  <si>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</si>
  <si>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</si>
  <si>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</si>
  <si>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</si>
  <si>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</si>
  <si>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</si>
  <si>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</si>
  <si>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</si>
  <si>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</si>
  <si>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</si>
  <si>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</si>
  <si>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Meta Anual</t>
  </si>
  <si>
    <t>Parcial</t>
  </si>
  <si>
    <t>SEGUIMIENTO DE INDICADORES</t>
  </si>
  <si>
    <t>No. de indicador</t>
  </si>
  <si>
    <t>Porcentaje de Avance</t>
  </si>
  <si>
    <t xml:space="preserve">RESULTADOS </t>
  </si>
  <si>
    <t>Grado de avance</t>
  </si>
  <si>
    <t>Gestión de la Ciudad</t>
  </si>
  <si>
    <t>INDICADOR 2</t>
  </si>
  <si>
    <t>Indicador 2</t>
  </si>
  <si>
    <t>Desarrollo Rural</t>
  </si>
  <si>
    <t>Productores atendidos</t>
  </si>
  <si>
    <t>Asesorías impartidas</t>
  </si>
  <si>
    <t>Totalizar el número de productores que se les brindó atención.</t>
  </si>
  <si>
    <t>Cuantificar las asesorías ofrecidas a productores y personas en diversos temas del medio.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</si>
</sst>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/>
      <diagonal/>
    </border>
    <border>
      <left style="medium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5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4" borderId="6" xfId="0" applyFont="1" applyFill="1" applyBorder="1"/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9" fontId="0" fillId="0" borderId="8" xfId="0" applyNumberFormat="1" applyBorder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3" fontId="0" fillId="0" borderId="7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4" borderId="16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22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5" xfId="0" applyNumberFormat="1" applyBorder="1" applyAlignment="1">
      <alignment horizontal="center"/>
    </xf>
    <xf numFmtId="0" fontId="0" fillId="3" borderId="7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left"/>
    </xf>
    <xf numFmtId="0" fontId="3" fillId="4" borderId="18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15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3" fillId="4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19050</xdr:rowOff>
    </xdr:from>
    <xdr:to>
      <xdr:col>16</xdr:col>
      <xdr:colOff>808602</xdr:colOff>
      <xdr:row>0</xdr:row>
      <xdr:rowOff>634799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19050"/>
          <a:ext cx="10181202" cy="6157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binete2\Desktop\Jefatura%20de%20GABINETE%202018-2021\SIME%202018-2021\Concentrados%20Mensuales\SIME%20Concentrado%20Mensual%20(oct%202020%20-%20sep%20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"/>
      <sheetName val="TESO"/>
      <sheetName val="PRES"/>
      <sheetName val="GAB"/>
      <sheetName val="COM"/>
      <sheetName val="CTC"/>
      <sheetName val="SG"/>
      <sheetName val="AIG "/>
      <sheetName val="CC"/>
      <sheetName val="GC"/>
      <sheetName val="DECD"/>
      <sheetName val="SMG"/>
      <sheetName val="Listado medidas"/>
      <sheetName val="CSP"/>
      <sheetName val="EV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1">
          <cell r="F51">
            <v>0</v>
          </cell>
          <cell r="G51">
            <v>16</v>
          </cell>
          <cell r="H51">
            <v>0</v>
          </cell>
          <cell r="I51">
            <v>0</v>
          </cell>
          <cell r="J51">
            <v>0</v>
          </cell>
          <cell r="K51">
            <v>130</v>
          </cell>
          <cell r="L51">
            <v>1091</v>
          </cell>
          <cell r="M51">
            <v>117</v>
          </cell>
          <cell r="N51">
            <v>23</v>
          </cell>
          <cell r="O51">
            <v>237</v>
          </cell>
          <cell r="P51">
            <v>237</v>
          </cell>
          <cell r="Q51">
            <v>237</v>
          </cell>
        </row>
        <row r="52">
          <cell r="F52">
            <v>278</v>
          </cell>
          <cell r="G52">
            <v>310</v>
          </cell>
          <cell r="H52">
            <v>171</v>
          </cell>
          <cell r="I52">
            <v>202</v>
          </cell>
          <cell r="J52">
            <v>271</v>
          </cell>
          <cell r="K52">
            <v>1441</v>
          </cell>
          <cell r="L52">
            <v>1325</v>
          </cell>
          <cell r="M52">
            <v>322</v>
          </cell>
          <cell r="N52">
            <v>264</v>
          </cell>
          <cell r="O52">
            <v>158</v>
          </cell>
          <cell r="P52">
            <v>158</v>
          </cell>
          <cell r="Q52">
            <v>158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380"/>
  <sheetViews>
    <sheetView tabSelected="1" workbookViewId="0">
      <selection activeCell="X6" sqref="X6"/>
    </sheetView>
  </sheetViews>
  <sheetFormatPr baseColWidth="10" defaultColWidth="9.140625" defaultRowHeight="15" x14ac:dyDescent="0.25"/>
  <cols>
    <col min="1" max="1" width="4.42578125" style="1" customWidth="1"/>
    <col min="2" max="2" width="25.28515625" customWidth="1"/>
    <col min="3" max="5" width="7" customWidth="1"/>
    <col min="6" max="14" width="7.85546875" customWidth="1"/>
    <col min="15" max="15" width="11.7109375" customWidth="1"/>
    <col min="16" max="16" width="12.140625" customWidth="1"/>
    <col min="17" max="17" width="12.5703125" customWidth="1"/>
    <col min="18" max="141" width="9.140625" style="1"/>
  </cols>
  <sheetData>
    <row r="1" spans="2:17" ht="52.5" customHeight="1" thickBot="1" x14ac:dyDescent="0.3">
      <c r="B1" s="22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2:17" x14ac:dyDescent="0.25">
      <c r="B2" s="37" t="s">
        <v>2</v>
      </c>
      <c r="C2" s="38"/>
      <c r="D2" s="38"/>
      <c r="E2" s="39"/>
      <c r="F2" s="25" t="s">
        <v>24</v>
      </c>
      <c r="G2" s="25"/>
      <c r="H2" s="25"/>
      <c r="I2" s="25"/>
      <c r="J2" s="25"/>
      <c r="K2" s="25"/>
      <c r="L2" s="25"/>
      <c r="M2" s="25"/>
      <c r="N2" s="25"/>
      <c r="O2" s="25"/>
      <c r="P2" s="25"/>
      <c r="Q2" s="26"/>
    </row>
    <row r="3" spans="2:17" x14ac:dyDescent="0.25">
      <c r="B3" s="40" t="s">
        <v>0</v>
      </c>
      <c r="C3" s="41"/>
      <c r="D3" s="41"/>
      <c r="E3" s="42"/>
      <c r="F3" s="27" t="s">
        <v>27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</row>
    <row r="4" spans="2:17" ht="19.5" customHeight="1" x14ac:dyDescent="0.25">
      <c r="B4" s="33" t="s">
        <v>19</v>
      </c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6"/>
    </row>
    <row r="5" spans="2:17" x14ac:dyDescent="0.25">
      <c r="B5" s="40" t="s">
        <v>1</v>
      </c>
      <c r="C5" s="41"/>
      <c r="D5" s="41"/>
      <c r="E5" s="42"/>
      <c r="F5" s="29" t="s">
        <v>28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30"/>
    </row>
    <row r="6" spans="2:17" x14ac:dyDescent="0.25">
      <c r="B6" s="49" t="s">
        <v>3</v>
      </c>
      <c r="C6" s="50"/>
      <c r="D6" s="50"/>
      <c r="E6" s="51"/>
      <c r="F6" s="43" t="s">
        <v>30</v>
      </c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2:17" x14ac:dyDescent="0.25">
      <c r="B7" s="13" t="s">
        <v>25</v>
      </c>
      <c r="C7" s="14"/>
      <c r="D7" s="14"/>
      <c r="E7" s="15"/>
      <c r="F7" s="46" t="s">
        <v>29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</row>
    <row r="8" spans="2:17" x14ac:dyDescent="0.25">
      <c r="B8" s="49" t="s">
        <v>3</v>
      </c>
      <c r="C8" s="50"/>
      <c r="D8" s="50"/>
      <c r="E8" s="51"/>
      <c r="F8" s="31" t="s">
        <v>31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2:17" ht="19.5" customHeight="1" x14ac:dyDescent="0.25">
      <c r="B9" s="33" t="s">
        <v>22</v>
      </c>
      <c r="C9" s="34"/>
      <c r="D9" s="34"/>
      <c r="E9" s="34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6"/>
    </row>
    <row r="10" spans="2:17" ht="19.5" customHeight="1" x14ac:dyDescent="0.25">
      <c r="B10" s="58" t="s">
        <v>20</v>
      </c>
      <c r="C10" s="55">
        <v>2020</v>
      </c>
      <c r="D10" s="56"/>
      <c r="E10" s="57"/>
      <c r="F10" s="55">
        <v>2021</v>
      </c>
      <c r="G10" s="56"/>
      <c r="H10" s="56"/>
      <c r="I10" s="56"/>
      <c r="J10" s="56"/>
      <c r="K10" s="56"/>
      <c r="L10" s="56"/>
      <c r="M10" s="56"/>
      <c r="N10" s="56"/>
      <c r="O10" s="52" t="s">
        <v>23</v>
      </c>
      <c r="P10" s="53"/>
      <c r="Q10" s="54"/>
    </row>
    <row r="11" spans="2:17" ht="27.75" customHeight="1" x14ac:dyDescent="0.25">
      <c r="B11" s="59"/>
      <c r="C11" s="9" t="s">
        <v>14</v>
      </c>
      <c r="D11" s="9" t="s">
        <v>15</v>
      </c>
      <c r="E11" s="9" t="s">
        <v>16</v>
      </c>
      <c r="F11" s="6" t="s">
        <v>5</v>
      </c>
      <c r="G11" s="6" t="s">
        <v>6</v>
      </c>
      <c r="H11" s="6" t="s">
        <v>7</v>
      </c>
      <c r="I11" s="6" t="s">
        <v>8</v>
      </c>
      <c r="J11" s="6" t="s">
        <v>9</v>
      </c>
      <c r="K11" s="6" t="s">
        <v>10</v>
      </c>
      <c r="L11" s="6" t="s">
        <v>11</v>
      </c>
      <c r="M11" s="6" t="s">
        <v>12</v>
      </c>
      <c r="N11" s="6" t="s">
        <v>13</v>
      </c>
      <c r="O11" s="3" t="s">
        <v>17</v>
      </c>
      <c r="P11" s="2" t="s">
        <v>18</v>
      </c>
      <c r="Q11" s="4" t="s">
        <v>21</v>
      </c>
    </row>
    <row r="12" spans="2:17" ht="15.75" customHeight="1" x14ac:dyDescent="0.25">
      <c r="B12" s="16" t="s">
        <v>4</v>
      </c>
      <c r="C12" s="17">
        <f>[1]GC!F51</f>
        <v>0</v>
      </c>
      <c r="D12" s="17">
        <f>[1]GC!G51</f>
        <v>16</v>
      </c>
      <c r="E12" s="17">
        <f>[1]GC!H51</f>
        <v>0</v>
      </c>
      <c r="F12" s="18">
        <f>[1]GC!I51</f>
        <v>0</v>
      </c>
      <c r="G12" s="18">
        <f>[1]GC!J51</f>
        <v>0</v>
      </c>
      <c r="H12" s="18">
        <f>[1]GC!K51</f>
        <v>130</v>
      </c>
      <c r="I12" s="18">
        <f>[1]GC!L51</f>
        <v>1091</v>
      </c>
      <c r="J12" s="18">
        <f>[1]GC!M51</f>
        <v>117</v>
      </c>
      <c r="K12" s="18">
        <f>[1]GC!N51</f>
        <v>23</v>
      </c>
      <c r="L12" s="18">
        <f>[1]GC!O51</f>
        <v>237</v>
      </c>
      <c r="M12" s="18">
        <f>[1]GC!P51</f>
        <v>237</v>
      </c>
      <c r="N12" s="18">
        <f>[1]GC!Q51</f>
        <v>237</v>
      </c>
      <c r="O12" s="21">
        <v>2167</v>
      </c>
      <c r="P12" s="12">
        <f>SUM(C12:N12)</f>
        <v>2088</v>
      </c>
      <c r="Q12" s="19">
        <f>P12/O12</f>
        <v>0.96354407014305488</v>
      </c>
    </row>
    <row r="13" spans="2:17" ht="15.75" thickBot="1" x14ac:dyDescent="0.3">
      <c r="B13" s="5" t="s">
        <v>26</v>
      </c>
      <c r="C13" s="20">
        <f>[1]GC!F52</f>
        <v>278</v>
      </c>
      <c r="D13" s="20">
        <f>[1]GC!G52</f>
        <v>310</v>
      </c>
      <c r="E13" s="20">
        <f>[1]GC!H52</f>
        <v>171</v>
      </c>
      <c r="F13" s="10">
        <f>[1]GC!I52</f>
        <v>202</v>
      </c>
      <c r="G13" s="10">
        <f>[1]GC!J52</f>
        <v>271</v>
      </c>
      <c r="H13" s="10">
        <f>[1]GC!K52</f>
        <v>1441</v>
      </c>
      <c r="I13" s="10">
        <f>[1]GC!L52</f>
        <v>1325</v>
      </c>
      <c r="J13" s="10">
        <f>[1]GC!M52</f>
        <v>322</v>
      </c>
      <c r="K13" s="10">
        <f>[1]GC!N52</f>
        <v>264</v>
      </c>
      <c r="L13" s="10">
        <f>[1]GC!O52</f>
        <v>158</v>
      </c>
      <c r="M13" s="10">
        <f>[1]GC!P52</f>
        <v>158</v>
      </c>
      <c r="N13" s="10">
        <f>[1]GC!Q52</f>
        <v>158</v>
      </c>
      <c r="O13" s="11">
        <v>1507</v>
      </c>
      <c r="P13" s="7">
        <f>SUM(C13:N13)</f>
        <v>5058</v>
      </c>
      <c r="Q13" s="8">
        <f>P13/O13</f>
        <v>3.3563370935633707</v>
      </c>
    </row>
    <row r="14" spans="2:17" s="1" customFormat="1" x14ac:dyDescent="0.25"/>
    <row r="15" spans="2:17" s="1" customFormat="1" x14ac:dyDescent="0.25"/>
    <row r="16" spans="2:17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x14ac:dyDescent="0.25"/>
    <row r="31" s="1" customFormat="1" x14ac:dyDescent="0.25"/>
    <row r="32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</sheetData>
  <mergeCells count="18">
    <mergeCell ref="O10:Q10"/>
    <mergeCell ref="C10:E10"/>
    <mergeCell ref="F10:N10"/>
    <mergeCell ref="B5:E5"/>
    <mergeCell ref="B8:E8"/>
    <mergeCell ref="B9:Q9"/>
    <mergeCell ref="B10:B11"/>
    <mergeCell ref="B1:Q1"/>
    <mergeCell ref="F2:Q2"/>
    <mergeCell ref="F3:Q3"/>
    <mergeCell ref="F5:Q5"/>
    <mergeCell ref="F8:Q8"/>
    <mergeCell ref="B4:Q4"/>
    <mergeCell ref="B2:E2"/>
    <mergeCell ref="B3:E3"/>
    <mergeCell ref="F6:Q6"/>
    <mergeCell ref="F7:Q7"/>
    <mergeCell ref="B6:E6"/>
  </mergeCells>
  <pageMargins left="0.7" right="0.7" top="0.75" bottom="0.75" header="0.3" footer="0.3"/>
  <pageSetup orientation="portrait" horizontalDpi="0" verticalDpi="0" r:id="rId1"/>
  <ignoredErrors>
    <ignoredError sqref="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F.I.S.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2021-09-02T20:03:18Z</dcterms:modified>
</cp:coreProperties>
</file>