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pleado\Desktop\"/>
    </mc:Choice>
  </mc:AlternateContent>
  <bookViews>
    <workbookView xWindow="0" yWindow="0" windowWidth="23970" windowHeight="8745"/>
  </bookViews>
  <sheets>
    <sheet name="01 LISTA CONSEJO DEL AGUA" sheetId="13" r:id="rId1"/>
    <sheet name="02LISTADO COPLADEMUN" sheetId="3" r:id="rId2"/>
    <sheet name="03LISTA SIPINNA" sheetId="4" r:id="rId3"/>
    <sheet name="04LISTA CONSEJO DESARROLLO " sheetId="23" r:id="rId4"/>
    <sheet name="05LISTA COMITE DE MEDIO AMB." sheetId="5" r:id="rId5"/>
    <sheet name="06LISTA CONSEJO DE EDUCACION" sheetId="6" r:id="rId6"/>
    <sheet name="07 LISTA CONSEJO PART. CIU" sheetId="24" r:id="rId7"/>
    <sheet name="08LISTADO P.ECO" sheetId="11" r:id="rId8"/>
    <sheet name="09LISTA COMITE  DE SALUD" sheetId="1" r:id="rId9"/>
    <sheet name="10 COMITE PREVENCION DE ADICCIO" sheetId="7" r:id="rId10"/>
    <sheet name="12LISTA CONSEJO DE TURISMO" sheetId="2" r:id="rId11"/>
    <sheet name="13LISTA FOMENTO CULT" sheetId="8" r:id="rId12"/>
    <sheet name="14 LISTA CON.VINC.INT" sheetId="9" r:id="rId13"/>
    <sheet name="15LISTA PROTECCION CIVIL EYD" sheetId="10" r:id="rId14"/>
  </sheets>
  <definedNames>
    <definedName name="_Toc534797637" localSheetId="8">'09LISTA COMITE  DE SALUD'!$A$1</definedName>
    <definedName name="_Toc535234487" localSheetId="2">'03LISTA SIPINNA'!$A$1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4" l="1"/>
  <c r="E14" i="13"/>
  <c r="E3" i="13"/>
  <c r="E10" i="11"/>
  <c r="E3" i="11"/>
  <c r="E3" i="10"/>
  <c r="E7" i="9"/>
  <c r="E3" i="9"/>
  <c r="E7" i="8"/>
  <c r="E3" i="8"/>
  <c r="E16" i="7"/>
  <c r="E3" i="7"/>
  <c r="E3" i="6"/>
  <c r="E5" i="6"/>
  <c r="E6" i="5" l="1"/>
  <c r="E3" i="5"/>
  <c r="E14" i="4"/>
  <c r="E3" i="4"/>
  <c r="E14" i="3"/>
  <c r="E3" i="3"/>
  <c r="E10" i="2"/>
  <c r="E3" i="2"/>
  <c r="E16" i="1" l="1"/>
  <c r="E3" i="1"/>
</calcChain>
</file>

<file path=xl/sharedStrings.xml><?xml version="1.0" encoding="utf-8"?>
<sst xmlns="http://schemas.openxmlformats.org/spreadsheetml/2006/main" count="698" uniqueCount="325">
  <si>
    <t>NOMBRE</t>
  </si>
  <si>
    <t>CARGO ACTUAL</t>
  </si>
  <si>
    <t>Presidente Municipal de Zapotlanejo</t>
  </si>
  <si>
    <t>SERVIDOR PUBLICO/CIUDADANO</t>
  </si>
  <si>
    <t>SERVIDOR PUBLICO</t>
  </si>
  <si>
    <t>CIUDADANO</t>
  </si>
  <si>
    <t>%</t>
  </si>
  <si>
    <t>Lic. Héctor Álvarez Contreras</t>
  </si>
  <si>
    <t>Secretario general h. Ayuntamiento de Zapotlanejo</t>
  </si>
  <si>
    <t>Lic. Josué Neftalí de la Torre Parra</t>
  </si>
  <si>
    <t>Dra. Sandra Julia Castellón Rodríguez</t>
  </si>
  <si>
    <t>Director de área secretaría de salud</t>
  </si>
  <si>
    <t>Dr. J. Jesús Aguilera Valdivia</t>
  </si>
  <si>
    <t>Participación ciudadana</t>
  </si>
  <si>
    <t>Leonardo de Jesús Gómez García</t>
  </si>
  <si>
    <t>Programas sociales</t>
  </si>
  <si>
    <t>Carlos Alberto Castolo Rodríguez</t>
  </si>
  <si>
    <t xml:space="preserve">Jefa de educación </t>
  </si>
  <si>
    <t>Profa. Margarita Maldonado García</t>
  </si>
  <si>
    <t>Coordinador de desarrollo rural y promoción económica rural</t>
  </si>
  <si>
    <t>Mtro. Mario Álvarez Hernández</t>
  </si>
  <si>
    <t>Médico de umf ISSSTE Zapotlanejo</t>
  </si>
  <si>
    <t>Dr. Francisco Miguel Zamarripa Amézquita</t>
  </si>
  <si>
    <t>Seguridad ciudadana y movilidad urbana y protección civil</t>
  </si>
  <si>
    <t>Mtro. Juan Alberto Navarro Robledo</t>
  </si>
  <si>
    <t>Jefe protección civil</t>
  </si>
  <si>
    <t>Basilio Macías Hernández</t>
  </si>
  <si>
    <t>Jefe de ecología</t>
  </si>
  <si>
    <t>Benjamín Vallejo Gómez</t>
  </si>
  <si>
    <t>Directora del sistema DIF Zapotlanejo</t>
  </si>
  <si>
    <t>Lic. María Isabel Ramírez barajas</t>
  </si>
  <si>
    <t>Presidente de la asociación médica de Zapotlanejo</t>
  </si>
  <si>
    <t>Dr. José Luis González</t>
  </si>
  <si>
    <t>Director de escuela preparatoria regional de Zapotlanejo de la Universidad de Guadalajara</t>
  </si>
  <si>
    <t>Dr. Víctor Hugo duran morales</t>
  </si>
  <si>
    <t>Director de cruz roja delegación Zapotlanejo</t>
  </si>
  <si>
    <t>Dr. Gonzalo alcántara Bahena</t>
  </si>
  <si>
    <t>Presidente salud animal AC</t>
  </si>
  <si>
    <t>Mtra. Rocío Zúñiga López</t>
  </si>
  <si>
    <t>Jefa de servicios de salud municipal Zapotlanejo</t>
  </si>
  <si>
    <t>Dra. María petrita del Carmen olivares Orozco</t>
  </si>
  <si>
    <t>Secretario Particular del Presidente</t>
  </si>
  <si>
    <t xml:space="preserve">  LISTA ESPECIFICA MIEMBROS DEL COMITÉ MUNICIPAL DE SALUD </t>
  </si>
  <si>
    <t xml:space="preserve">  LISTA ESPECIFICA MIEMBROS DEL CONSEJO DE FOMENTO Y PROMOCION TURISTICA </t>
  </si>
  <si>
    <t>Héctor Álvarez Contreras</t>
  </si>
  <si>
    <t>Ricardo Morales Sandoval</t>
  </si>
  <si>
    <t>Coordinador de Desarrollo Económico y Combate a la Desigual</t>
  </si>
  <si>
    <t>Jacqueline Alejandra Morales Pérez</t>
  </si>
  <si>
    <t>Jefa de Turismo</t>
  </si>
  <si>
    <t>José Martin Flores Navarro</t>
  </si>
  <si>
    <t>Regidor de turismo</t>
  </si>
  <si>
    <t>Oscar García</t>
  </si>
  <si>
    <t>Delegado de San José de las flores</t>
  </si>
  <si>
    <t>Ma. Felipa de Jesús Pérez Orozco</t>
  </si>
  <si>
    <t xml:space="preserve">Delegada de Matatlán </t>
  </si>
  <si>
    <t xml:space="preserve">Jonathan De León </t>
  </si>
  <si>
    <t>Jefe de Gestion de Calidad y Desarrollo Institucional</t>
  </si>
  <si>
    <t xml:space="preserve">Blanca Olivares </t>
  </si>
  <si>
    <t xml:space="preserve">Gerente de Hotel </t>
  </si>
  <si>
    <t>Gregorio Valdivia Hernández</t>
  </si>
  <si>
    <t>Gerente de Hotel</t>
  </si>
  <si>
    <t>Isela Alcántara Bahena</t>
  </si>
  <si>
    <t>Empresario</t>
  </si>
  <si>
    <t>Sergio Morales Sandoval</t>
  </si>
  <si>
    <t>José Mendita Temblador</t>
  </si>
  <si>
    <t>Francisco Cervantes</t>
  </si>
  <si>
    <t>Juan Manuel Ramírez Rubio</t>
  </si>
  <si>
    <t>Señor Cura de la parroquia de virgen del Rosario.</t>
  </si>
  <si>
    <t>Luis Manuel Gómez Reynoso</t>
  </si>
  <si>
    <t xml:space="preserve">Ramiro Hernández </t>
  </si>
  <si>
    <t xml:space="preserve">Carolina Nuño </t>
  </si>
  <si>
    <t xml:space="preserve">Lic. Ileana Roxana Jacobo Torres </t>
  </si>
  <si>
    <t>Coordinador General de Administración e innovación Gubernamental</t>
  </si>
  <si>
    <t>Alejandro Marroquín Álvarez</t>
  </si>
  <si>
    <t>Síndico Municipal</t>
  </si>
  <si>
    <t>Josué Neftalí de la Torre Parra</t>
  </si>
  <si>
    <t>Secretario General</t>
  </si>
  <si>
    <t>Alejandro Martínez Gómez</t>
  </si>
  <si>
    <t>Coordinador de Gabinete</t>
  </si>
  <si>
    <t>Esperanza Guadalupe Orozco Robles</t>
  </si>
  <si>
    <t>Contralor Ciudadano</t>
  </si>
  <si>
    <t>José Alfonso Marroquín Barajas</t>
  </si>
  <si>
    <t>Tesorero</t>
  </si>
  <si>
    <t>José Luis Martín Carmona Aceves</t>
  </si>
  <si>
    <t>Coordinador General de Gestión de la Ciudad.</t>
  </si>
  <si>
    <t>Saturnino Guillermo José Ramírez Matus</t>
  </si>
  <si>
    <t>Dirección de Obras Públicas</t>
  </si>
  <si>
    <t>Fernando Contreras Ramires</t>
  </si>
  <si>
    <t>SUBDIRECTOR JURIDICO</t>
  </si>
  <si>
    <t xml:space="preserve"> Luis M. Gómez Reynoso</t>
  </si>
  <si>
    <t>Presidente del Consejo</t>
  </si>
  <si>
    <t xml:space="preserve"> Pedro Paul flores Navarro</t>
  </si>
  <si>
    <t>Director Ordenamiento Territorial</t>
  </si>
  <si>
    <t>Antonio Martínez Morales</t>
  </si>
  <si>
    <t>Movimiento de Cristiandad; Cursillos.</t>
  </si>
  <si>
    <t>Antonio García González</t>
  </si>
  <si>
    <t>Maestría en Administración de Negocio</t>
  </si>
  <si>
    <t>Elvira De la Torre Macías</t>
  </si>
  <si>
    <t>Presidente de Comité de Obra</t>
  </si>
  <si>
    <t>Miguel Olivares</t>
  </si>
  <si>
    <t>Roció Hermosillo Pulido</t>
  </si>
  <si>
    <t>Santiago Becerra Nuño</t>
  </si>
  <si>
    <t>Presidente de Comité de Obra.</t>
  </si>
  <si>
    <t>María Leticia Dávalos Pérez</t>
  </si>
  <si>
    <t>Representante de vecinos</t>
  </si>
  <si>
    <t>Francisco Javier González Venegas</t>
  </si>
  <si>
    <t>Martin Jiménez Ramírez</t>
  </si>
  <si>
    <t>Raúl Enríquez Badillo</t>
  </si>
  <si>
    <t xml:space="preserve">Miguel Ángel Ontiveros </t>
  </si>
  <si>
    <t>Técnico unidad de medios</t>
  </si>
  <si>
    <t>Javier Nuño Vázquez</t>
  </si>
  <si>
    <t>Presidente del Comité</t>
  </si>
  <si>
    <t xml:space="preserve"> José Olivares</t>
  </si>
  <si>
    <t xml:space="preserve">  LISTA ESPECIFICA MIEMBROS DEL COPLADEMUN</t>
  </si>
  <si>
    <t>LAP. Héctor Álvarez Contreras.</t>
  </si>
  <si>
    <t>Presidente Municipal de Zapotlanejo, Jalisco.</t>
  </si>
  <si>
    <t>Lic. Alejandro Marroquín Álvarez.</t>
  </si>
  <si>
    <t>Síndico Municipal de Zapotlanejo, Jalisco.</t>
  </si>
  <si>
    <t>Julieta Franco Padilla.</t>
  </si>
  <si>
    <t xml:space="preserve">Titular del Gabinete de Prevención Social. </t>
  </si>
  <si>
    <t>Jesús Alfonso Marroquín Barajas.</t>
  </si>
  <si>
    <t>Titular de Hacienda Municipal.</t>
  </si>
  <si>
    <t>Ana Delia Barba Murillo.</t>
  </si>
  <si>
    <t>Regidora que preside la Comisión de Derechos Humanos del Municipio de Zapotlanejo, Jalisco.</t>
  </si>
  <si>
    <t>Ricardo Morales Sandoval.</t>
  </si>
  <si>
    <t>Titular de la Coordinación General de Desarrollo Económico y Combate a la Desigualdad.</t>
  </si>
  <si>
    <t>María Isabel Ramírez Barajas.</t>
  </si>
  <si>
    <t>Titular de la Dirección General del Sistema para el Desarrollo Integral de la Familia.</t>
  </si>
  <si>
    <t>Alejandra Padilla González.</t>
  </si>
  <si>
    <t>Titular del Instituto de la mujer.</t>
  </si>
  <si>
    <t>Doctora María Petrita del Carmen Olivares Orozco.</t>
  </si>
  <si>
    <t>Titular de Servicios Médicos.</t>
  </si>
  <si>
    <t>Lic. Ricardo Guadalupe Sánchez Lara.</t>
  </si>
  <si>
    <t>Director Jurídico Municipal.</t>
  </si>
  <si>
    <t>Maestra Margarita Maldonado García.</t>
  </si>
  <si>
    <t>Titular de Educación Municipal.</t>
  </si>
  <si>
    <t>Lic. Fernando Contreras Ramírez.</t>
  </si>
  <si>
    <t>Representante de los Jóvenes.</t>
  </si>
  <si>
    <t>Ricardo Contreras Gómez.</t>
  </si>
  <si>
    <t>Representante de los Adolescentes.</t>
  </si>
  <si>
    <t>Kenia Guadalupe Torres Neave.</t>
  </si>
  <si>
    <t>Representante de las niñas.</t>
  </si>
  <si>
    <t>Sergio González Lomelí.</t>
  </si>
  <si>
    <t>Representante de los niños.</t>
  </si>
  <si>
    <t xml:space="preserve"> LISTA ESPECÍFICA SIPINNA</t>
  </si>
  <si>
    <t xml:space="preserve">  LISTA ESPECIFICA MIEMBROS DEL COMITÉ MUNICIPAL DEL MEDIO AMBIENTE </t>
  </si>
  <si>
    <t>Jose Luis Martin Carmona Aceves</t>
  </si>
  <si>
    <t>Benjamin Vallejo Gomez</t>
  </si>
  <si>
    <t>Carlos Alberto Garcia Coronado</t>
  </si>
  <si>
    <t>Abel Jiménez Reynoso</t>
  </si>
  <si>
    <t>Antonio Zarate Torres</t>
  </si>
  <si>
    <t>Jose Francisco Nuño Alvarez</t>
  </si>
  <si>
    <t>Pedro Martin Urquieta</t>
  </si>
  <si>
    <t>Martha Leticia Jáuregui Rios</t>
  </si>
  <si>
    <t>Feliz Barajas</t>
  </si>
  <si>
    <t>Isela Alcantara Bahena</t>
  </si>
  <si>
    <t>Oscar Pulido Perez</t>
  </si>
  <si>
    <t>Jose Brionez Carbajal</t>
  </si>
  <si>
    <t>Coordinador General de Gestión Integral de la Ciudad</t>
  </si>
  <si>
    <t>Jefe de Medio Ambiente</t>
  </si>
  <si>
    <t>Representante sector Agrícola</t>
  </si>
  <si>
    <t>Representante Sector Pecuario</t>
  </si>
  <si>
    <t>Representante sector industrial</t>
  </si>
  <si>
    <t>Representante sector Comercio</t>
  </si>
  <si>
    <t>Representante sector educación</t>
  </si>
  <si>
    <t>Representante sector turismo</t>
  </si>
  <si>
    <t>Representante sector Servicios</t>
  </si>
  <si>
    <t>Representante sector inmobiliario</t>
  </si>
  <si>
    <t>Representante sector ejidal</t>
  </si>
  <si>
    <t xml:space="preserve">  LISTA ESPECIFICA MIEMBROS DEL CONSEJO DE EDUCACION</t>
  </si>
  <si>
    <t>L.A.P  Héctor Álvarez Contreras</t>
  </si>
  <si>
    <t>Lic. Margarita Maldonado García</t>
  </si>
  <si>
    <t>Mtra. Rosa Elena Rosas Saucedo</t>
  </si>
  <si>
    <t>Lic. Verónica Franco Becerra</t>
  </si>
  <si>
    <t>Mtro. Cesar Alcántara Bahena</t>
  </si>
  <si>
    <t>Lic. Gloria Cecilia Macías Saucedo</t>
  </si>
  <si>
    <t>Mtro. Josué Emmanuel Castolo Rodríguez</t>
  </si>
  <si>
    <t xml:space="preserve">Ing. Daniel Ortiz Pérez </t>
  </si>
  <si>
    <t xml:space="preserve">Ing. Daniel Sánchez Cuellar </t>
  </si>
  <si>
    <t xml:space="preserve">Mtro. Ricardo Lorenzo Barzón </t>
  </si>
  <si>
    <t xml:space="preserve">Mtro. Roberto Fonseca </t>
  </si>
  <si>
    <t xml:space="preserve">Sra. Maricela Marroquín Olivares </t>
  </si>
  <si>
    <t xml:space="preserve">Sra. Nansy Casillas Gómez </t>
  </si>
  <si>
    <t xml:space="preserve">Mtra. Verónica Carrillo Gómez </t>
  </si>
  <si>
    <t>Jefa de educación</t>
  </si>
  <si>
    <t>Directora de jardín  de niños</t>
  </si>
  <si>
    <t>Directora de Inea</t>
  </si>
  <si>
    <t>Mtro. de Secundaria</t>
  </si>
  <si>
    <t>Subdirectora de preparatoria</t>
  </si>
  <si>
    <t>Mtro. de preparatoria</t>
  </si>
  <si>
    <t>Director de Cetis 162</t>
  </si>
  <si>
    <t>Subdirector de Cetis 162</t>
  </si>
  <si>
    <t>Mtro. de primaria</t>
  </si>
  <si>
    <t>Madre de familia</t>
  </si>
  <si>
    <t xml:space="preserve">  LISTA ESPECIFICA MIEMBROS DEL COMITÉ MUNICIPAL DE PREVENCION DE LAS ADICCIONES</t>
  </si>
  <si>
    <t>Cindy Ruiz Navarro</t>
  </si>
  <si>
    <t>Rosa Ruvalcaba Navarro</t>
  </si>
  <si>
    <t>Jesús Azael padilla López</t>
  </si>
  <si>
    <t>Alejandra Tapia</t>
  </si>
  <si>
    <t>María Guadalupe Dávalos González</t>
  </si>
  <si>
    <t>Gabriela Lizeth Parra Ornelas</t>
  </si>
  <si>
    <t>Francisco Rodríguez Arana</t>
  </si>
  <si>
    <t>José Alfredo Banderilla Aceves</t>
  </si>
  <si>
    <t>INSTITUTO DE LA JUVENTUD</t>
  </si>
  <si>
    <t>REGIDORA</t>
  </si>
  <si>
    <t>JEFE DE CULTURA</t>
  </si>
  <si>
    <t xml:space="preserve">  LISTA ESPECIFICA MIEMBROS DEL CONSEJO DE FOMENTO A LA CULTURA</t>
  </si>
  <si>
    <t xml:space="preserve">Paola Martínez Torres </t>
  </si>
  <si>
    <t xml:space="preserve">Ricardo Morales Sandoval </t>
  </si>
  <si>
    <t>Araceli Vianney Jimenez García</t>
  </si>
  <si>
    <t>Adolfo Hernández Meza</t>
  </si>
  <si>
    <t>Edgar Olivares González</t>
  </si>
  <si>
    <t>Rafael Medina Hernandez</t>
  </si>
  <si>
    <t>José Luis López Mendoza</t>
  </si>
  <si>
    <t>José Antonio Contreras Peregrina</t>
  </si>
  <si>
    <t>Erika Cecilia Trejo Arellano</t>
  </si>
  <si>
    <t>Uriel Chávez Montiel</t>
  </si>
  <si>
    <t>Juan Ramón Ponce</t>
  </si>
  <si>
    <t>Kevin Isaac Morales Arana</t>
  </si>
  <si>
    <t>Manuel Becerra Barba</t>
  </si>
  <si>
    <t>Hugo Hernández Meza</t>
  </si>
  <si>
    <t>Alejandro Orozco Barajas</t>
  </si>
  <si>
    <t>Erick Guevara Ruiz</t>
  </si>
  <si>
    <t>Raúl Urquieta García</t>
  </si>
  <si>
    <t>Jefa del Departamento de Relaciones Internacionales y Cooperación para el Desarrollo</t>
  </si>
  <si>
    <t xml:space="preserve">Coordinador de la oficina de Desarrollo Económico y combate a la desigualdad del H. Ayuntamiento de Zapotlanejo </t>
  </si>
  <si>
    <t xml:space="preserve">Empresaria </t>
  </si>
  <si>
    <t xml:space="preserve">Director de proyectos de la oficina de Desarrollo Económico y Combate a la desigualdad </t>
  </si>
  <si>
    <t xml:space="preserve">Periodista y empresario </t>
  </si>
  <si>
    <t xml:space="preserve">Nutriólogo y empresario </t>
  </si>
  <si>
    <t xml:space="preserve">Mercadologo </t>
  </si>
  <si>
    <t xml:space="preserve">Ingeniero y empresario </t>
  </si>
  <si>
    <t xml:space="preserve">Estudiante CETIS </t>
  </si>
  <si>
    <t xml:space="preserve">Ganadero y empresario </t>
  </si>
  <si>
    <t xml:space="preserve">Estudiante UDG </t>
  </si>
  <si>
    <t xml:space="preserve">Empresario </t>
  </si>
  <si>
    <t>Diseño gráfico H. Ayuntamiento de Zapotlanejo y empresario</t>
  </si>
  <si>
    <t xml:space="preserve">Estudiante </t>
  </si>
  <si>
    <t xml:space="preserve">Empresario Textil </t>
  </si>
  <si>
    <t xml:space="preserve">  LISTA ESPECIFICA MIEMBROS DEL CONSEJO DE VINCULACION INTERNACIONAL Y EMPRENDIMIENTO</t>
  </si>
  <si>
    <t>Basilio Macias Hernández</t>
  </si>
  <si>
    <t>Ricardo Morales S.</t>
  </si>
  <si>
    <t>Alejandro Marroquín</t>
  </si>
  <si>
    <t>Jesús A. Marroquín B.</t>
  </si>
  <si>
    <t>José Martín flores Navarro</t>
  </si>
  <si>
    <t>Susana Álvarez Serrato</t>
  </si>
  <si>
    <t>Ana Delia Barba</t>
  </si>
  <si>
    <t>Alfredo Camarena Pérez</t>
  </si>
  <si>
    <t>Martín Acosta Cortes</t>
  </si>
  <si>
    <t>Sandra Julia Castellón</t>
  </si>
  <si>
    <t>Rubén Ramírez Ramírez</t>
  </si>
  <si>
    <t>María del Refugio Camarena Jáuregui</t>
  </si>
  <si>
    <t>Rubén Dávalos Hernández</t>
  </si>
  <si>
    <t>José Luis A. Carmona A.</t>
  </si>
  <si>
    <t>Margarita Maldonado García</t>
  </si>
  <si>
    <t>Secretario General del Municipio de Zapotlanejo</t>
  </si>
  <si>
    <t>Coordinador General de Protección Civil y Bomberos Zapotlanejo</t>
  </si>
  <si>
    <t>Coordinador de Desarrollo Económico</t>
  </si>
  <si>
    <t>Tesorero Municipal</t>
  </si>
  <si>
    <t>Regidor Municipal</t>
  </si>
  <si>
    <t>Regidora Municipal</t>
  </si>
  <si>
    <t>Coordinador General de la construcción de la comunidad</t>
  </si>
  <si>
    <t>Coordinador general, Gestión Integral de la Ciudad</t>
  </si>
  <si>
    <t>Jefa de Educación</t>
  </si>
  <si>
    <t xml:space="preserve">  LISTA ESPECIFICA MIEMBROS DEL CONSEJO DE PROTECCION CIVIL EMERGENCIAS Y DESASTRES</t>
  </si>
  <si>
    <t>Icela Gpe.  Plascencia Alcaraz</t>
  </si>
  <si>
    <t>Gamaliel Pérez Martínez</t>
  </si>
  <si>
    <t>María Concepción Hernández Pulido</t>
  </si>
  <si>
    <t xml:space="preserve">Carolina Nuño González </t>
  </si>
  <si>
    <t>Fabiola Ruelas Nevarez</t>
  </si>
  <si>
    <t>José Manuel Becerra Barba</t>
  </si>
  <si>
    <t>Esperanza Adriana Reynoso Nuño</t>
  </si>
  <si>
    <t>María Felipa Pérez Orozco</t>
  </si>
  <si>
    <t>Julio Cesar Alvarado Contreras</t>
  </si>
  <si>
    <t>José Gpe. Nuño García</t>
  </si>
  <si>
    <t>Juan Pablo González Ontiveros</t>
  </si>
  <si>
    <t>Alberto Carlos Nuño Maldonado</t>
  </si>
  <si>
    <t>José R. Mendieta Temblador</t>
  </si>
  <si>
    <t>Javier Enrique Castelao Sais</t>
  </si>
  <si>
    <t xml:space="preserve">Oscar García </t>
  </si>
  <si>
    <t>Filiberto  Santoyo Farfán</t>
  </si>
  <si>
    <t>Alejandra Padilla González</t>
  </si>
  <si>
    <t>Jefa del Departamento de Promoción Económica</t>
  </si>
  <si>
    <t>Presidente de Industriales Textiles Zapotlanejo</t>
  </si>
  <si>
    <t>Coordinador General de Desarrollo Económico y Combate a la Desigualdad</t>
  </si>
  <si>
    <t xml:space="preserve">Director de Capacitación y Promoción Económica </t>
  </si>
  <si>
    <t>Regidora del H. Ayuntamiento</t>
  </si>
  <si>
    <t>Regidor del H. Ayuntamiento</t>
  </si>
  <si>
    <t>Empresaria</t>
  </si>
  <si>
    <t>Jefa de Vinculación del Cetis 162 de Zapotlanejo</t>
  </si>
  <si>
    <t>Director Empresa BECCAR</t>
  </si>
  <si>
    <t>Presidente del Grupo Empresarial de los Cien de Zapotlanejo</t>
  </si>
  <si>
    <t xml:space="preserve">  LISTA ESPECIFICA MIEMBROS DEL CONSEJO DE PROMOCION ECONOMICA</t>
  </si>
  <si>
    <t>Ing. Raul Lara Gomez</t>
  </si>
  <si>
    <t>Ing. Jose Luis Martin Carmona Aceves</t>
  </si>
  <si>
    <t>Ma. Felipa de Jesus Perez Orozco</t>
  </si>
  <si>
    <t>Guadalupe Leonardo Casillas Almaraz</t>
  </si>
  <si>
    <t>J. Emanuel Casillas Torres</t>
  </si>
  <si>
    <t>Jaime Morales Gonzalez</t>
  </si>
  <si>
    <t>L.A.P Jesus Alfonso Marroquin Barajas</t>
  </si>
  <si>
    <t>Dra. Sandra Julia Castellon Rodriguez</t>
  </si>
  <si>
    <t>Ismael Leos Olivares</t>
  </si>
  <si>
    <t>Luis Ricardo Cortes Morales</t>
  </si>
  <si>
    <t>Jose Antonio Contreras Hernandez</t>
  </si>
  <si>
    <t>Ing. Jose Briones Carbajal</t>
  </si>
  <si>
    <t>JEFE DE AGUA POTABLE</t>
  </si>
  <si>
    <t>COORDINADOR</t>
  </si>
  <si>
    <t>DELEGADA</t>
  </si>
  <si>
    <t>DELEGADO</t>
  </si>
  <si>
    <t>TESORERO</t>
  </si>
  <si>
    <t xml:space="preserve">A.C DEL AGUA </t>
  </si>
  <si>
    <t>EMPRESARIO</t>
  </si>
  <si>
    <t xml:space="preserve">  LISTA ESPECIFICA MIEMBROS DEL CONSEJO MUNICIPAL DEL AGUA</t>
  </si>
  <si>
    <t>SE ABRIO CONVOCATORIA PARA FORMARLO</t>
  </si>
  <si>
    <t xml:space="preserve">  LISTA ESPECIFICA MIEMBROS DEL CONSEJO DE PARTICIPACION CIUDADANA </t>
  </si>
  <si>
    <t>C. Alfredo Camarena Perez</t>
  </si>
  <si>
    <t>Ing. Mario Alvarez Hernandez</t>
  </si>
  <si>
    <t>Mzv. Oscar de la Peña Garza</t>
  </si>
  <si>
    <t>C. Basilio Macias Hernandez</t>
  </si>
  <si>
    <t>C. Efrain De la Torre Alvarez</t>
  </si>
  <si>
    <t xml:space="preserve">C. Faustino Hernandez Lopez </t>
  </si>
  <si>
    <t>C. Daniel Nuño Castellanos</t>
  </si>
  <si>
    <t xml:space="preserve">regidor </t>
  </si>
  <si>
    <t>Proteccion Civil</t>
  </si>
  <si>
    <t xml:space="preserve">  LISTA ESPECIFICA MIEMBROS DEL CONSEJO MUNICIPAL DE DESARROLLO RURAL SUSTENTABLE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</si>
</sst>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E74B5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538135"/>
      <name val="Calibri Light"/>
      <family val="2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ED7D3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4B083"/>
      </left>
      <right style="medium">
        <color rgb="FFF4B083"/>
      </right>
      <top/>
      <bottom/>
      <diagonal/>
    </border>
    <border>
      <left/>
      <right style="medium">
        <color rgb="FFF4B083"/>
      </right>
      <top/>
      <bottom/>
      <diagonal/>
    </border>
    <border>
      <left style="medium">
        <color rgb="FFED7D3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0" fontId="6" fillId="5" borderId="1" xfId="0" applyFont="1" applyFill="1" applyBorder="1" applyAlignment="1">
      <alignment horizontal="left" vertical="top" wrapText="1"/>
    </xf>
    <xf numFmtId="0" fontId="2" fillId="6" borderId="7" xfId="1" applyNumberFormat="1" applyFont="1" applyFill="1" applyBorder="1" applyAlignment="1">
      <alignment horizontal="center" vertical="center"/>
    </xf>
    <xf numFmtId="0" fontId="2" fillId="6" borderId="8" xfId="1" applyNumberFormat="1" applyFont="1" applyFill="1" applyBorder="1" applyAlignment="1">
      <alignment horizontal="center" vertical="center"/>
    </xf>
    <xf numFmtId="0" fontId="2" fillId="6" borderId="9" xfId="1" applyNumberFormat="1" applyFont="1" applyFill="1" applyBorder="1" applyAlignment="1">
      <alignment horizontal="center" vertical="center"/>
    </xf>
    <xf numFmtId="0" fontId="2" fillId="5" borderId="7" xfId="1" applyNumberFormat="1" applyFont="1" applyFill="1" applyBorder="1" applyAlignment="1">
      <alignment horizontal="center" vertical="center"/>
    </xf>
    <xf numFmtId="0" fontId="2" fillId="5" borderId="8" xfId="1" applyNumberFormat="1" applyFont="1" applyFill="1" applyBorder="1" applyAlignment="1">
      <alignment horizontal="center" vertical="center"/>
    </xf>
    <xf numFmtId="0" fontId="2" fillId="5" borderId="9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/>
    </xf>
    <xf numFmtId="0" fontId="2" fillId="6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8" fillId="6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justify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justify" vertical="center"/>
    </xf>
    <xf numFmtId="0" fontId="0" fillId="5" borderId="1" xfId="0" applyFill="1" applyBorder="1"/>
    <xf numFmtId="0" fontId="11" fillId="6" borderId="1" xfId="0" applyFont="1" applyFill="1" applyBorder="1" applyAlignment="1">
      <alignment horizontal="justify" vertical="center"/>
    </xf>
    <xf numFmtId="0" fontId="0" fillId="6" borderId="1" xfId="0" applyFill="1" applyBorder="1"/>
    <xf numFmtId="0" fontId="4" fillId="6" borderId="1" xfId="0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justify" vertical="top" wrapText="1"/>
    </xf>
    <xf numFmtId="0" fontId="9" fillId="6" borderId="9" xfId="0" applyFont="1" applyFill="1" applyBorder="1" applyAlignment="1">
      <alignment horizontal="justify" vertical="top" wrapText="1"/>
    </xf>
    <xf numFmtId="0" fontId="9" fillId="6" borderId="1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justify" vertical="top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7" xfId="1" applyNumberFormat="1" applyFont="1" applyFill="1" applyBorder="1" applyAlignment="1">
      <alignment horizontal="center" vertical="center" wrapText="1"/>
    </xf>
    <xf numFmtId="0" fontId="2" fillId="5" borderId="8" xfId="1" applyNumberFormat="1" applyFont="1" applyFill="1" applyBorder="1" applyAlignment="1">
      <alignment horizontal="center" vertical="center" wrapText="1"/>
    </xf>
    <xf numFmtId="0" fontId="2" fillId="5" borderId="9" xfId="1" applyNumberFormat="1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0" fontId="2" fillId="7" borderId="0" xfId="1" applyNumberFormat="1" applyFont="1" applyFill="1" applyBorder="1" applyAlignment="1">
      <alignment vertical="center"/>
    </xf>
    <xf numFmtId="0" fontId="2" fillId="6" borderId="7" xfId="1" applyNumberFormat="1" applyFont="1" applyFill="1" applyBorder="1" applyAlignment="1">
      <alignment horizontal="center" vertical="center" wrapText="1"/>
    </xf>
    <xf numFmtId="0" fontId="2" fillId="6" borderId="8" xfId="1" applyNumberFormat="1" applyFont="1" applyFill="1" applyBorder="1" applyAlignment="1">
      <alignment horizontal="center" vertical="center" wrapText="1"/>
    </xf>
    <xf numFmtId="0" fontId="2" fillId="6" borderId="9" xfId="1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vertical="top"/>
    </xf>
    <xf numFmtId="0" fontId="0" fillId="7" borderId="0" xfId="0" applyFont="1" applyFill="1" applyBorder="1" applyAlignment="1">
      <alignment vertical="top"/>
    </xf>
    <xf numFmtId="0" fontId="6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0" fillId="6" borderId="1" xfId="0" applyFill="1" applyBorder="1" applyAlignment="1">
      <alignment horizontal="left" vertical="top"/>
    </xf>
    <xf numFmtId="0" fontId="2" fillId="5" borderId="1" xfId="0" applyFont="1" applyFill="1" applyBorder="1"/>
    <xf numFmtId="0" fontId="0" fillId="5" borderId="1" xfId="0" applyFill="1" applyBorder="1" applyAlignment="1">
      <alignment horizontal="left" vertical="top"/>
    </xf>
    <xf numFmtId="0" fontId="9" fillId="5" borderId="9" xfId="0" applyFont="1" applyFill="1" applyBorder="1" applyAlignment="1">
      <alignment horizontal="justify" vertical="top" wrapText="1"/>
    </xf>
    <xf numFmtId="0" fontId="8" fillId="5" borderId="9" xfId="0" applyFont="1" applyFill="1" applyBorder="1" applyAlignment="1">
      <alignment horizontal="justify" vertic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21" sqref="A21"/>
    </sheetView>
  </sheetViews>
  <sheetFormatPr baseColWidth="10" defaultRowHeight="15" x14ac:dyDescent="0.25"/>
  <cols>
    <col min="1" max="1" width="37.42578125" customWidth="1"/>
    <col min="2" max="2" width="22.5703125" customWidth="1"/>
    <col min="3" max="3" width="33.7109375" customWidth="1"/>
  </cols>
  <sheetData>
    <row r="1" spans="1:5" ht="15.75" x14ac:dyDescent="0.25">
      <c r="A1" s="15" t="s">
        <v>312</v>
      </c>
      <c r="B1" s="16"/>
      <c r="C1" s="16"/>
      <c r="D1" s="16"/>
      <c r="E1" s="17"/>
    </row>
    <row r="2" spans="1:5" x14ac:dyDescent="0.25">
      <c r="A2" s="41" t="s">
        <v>0</v>
      </c>
      <c r="B2" s="38" t="s">
        <v>1</v>
      </c>
      <c r="C2" s="42" t="s">
        <v>3</v>
      </c>
      <c r="D2" s="18" t="s">
        <v>6</v>
      </c>
      <c r="E2" s="19"/>
    </row>
    <row r="3" spans="1:5" ht="30" customHeight="1" x14ac:dyDescent="0.25">
      <c r="A3" s="52" t="s">
        <v>44</v>
      </c>
      <c r="B3" s="27" t="s">
        <v>2</v>
      </c>
      <c r="C3" s="1" t="s">
        <v>4</v>
      </c>
      <c r="D3" s="20">
        <v>11</v>
      </c>
      <c r="E3" s="12">
        <f>7.692*D3</f>
        <v>84.611999999999995</v>
      </c>
    </row>
    <row r="4" spans="1:5" x14ac:dyDescent="0.25">
      <c r="A4" s="53" t="s">
        <v>293</v>
      </c>
      <c r="B4" s="43" t="s">
        <v>305</v>
      </c>
      <c r="C4" s="1" t="s">
        <v>4</v>
      </c>
      <c r="D4" s="21"/>
      <c r="E4" s="13"/>
    </row>
    <row r="5" spans="1:5" x14ac:dyDescent="0.25">
      <c r="A5" s="53" t="s">
        <v>294</v>
      </c>
      <c r="B5" s="36" t="s">
        <v>306</v>
      </c>
      <c r="C5" s="1" t="s">
        <v>4</v>
      </c>
      <c r="D5" s="21"/>
      <c r="E5" s="13"/>
    </row>
    <row r="6" spans="1:5" x14ac:dyDescent="0.25">
      <c r="A6" s="53" t="s">
        <v>295</v>
      </c>
      <c r="B6" s="36" t="s">
        <v>307</v>
      </c>
      <c r="C6" s="1" t="s">
        <v>4</v>
      </c>
      <c r="D6" s="21"/>
      <c r="E6" s="13"/>
    </row>
    <row r="7" spans="1:5" x14ac:dyDescent="0.25">
      <c r="A7" s="53" t="s">
        <v>296</v>
      </c>
      <c r="B7" s="36" t="s">
        <v>308</v>
      </c>
      <c r="C7" s="1" t="s">
        <v>4</v>
      </c>
      <c r="D7" s="21"/>
      <c r="E7" s="13"/>
    </row>
    <row r="8" spans="1:5" ht="16.5" customHeight="1" x14ac:dyDescent="0.25">
      <c r="A8" s="53" t="s">
        <v>297</v>
      </c>
      <c r="B8" s="36" t="s">
        <v>308</v>
      </c>
      <c r="C8" s="1" t="s">
        <v>4</v>
      </c>
      <c r="D8" s="21"/>
      <c r="E8" s="13"/>
    </row>
    <row r="9" spans="1:5" x14ac:dyDescent="0.25">
      <c r="A9" s="53" t="s">
        <v>298</v>
      </c>
      <c r="B9" s="36" t="s">
        <v>308</v>
      </c>
      <c r="C9" s="1" t="s">
        <v>4</v>
      </c>
      <c r="D9" s="21"/>
      <c r="E9" s="13"/>
    </row>
    <row r="10" spans="1:5" x14ac:dyDescent="0.25">
      <c r="A10" s="53" t="s">
        <v>302</v>
      </c>
      <c r="B10" s="36" t="s">
        <v>306</v>
      </c>
      <c r="C10" s="1" t="s">
        <v>4</v>
      </c>
      <c r="D10" s="21"/>
      <c r="E10" s="13"/>
    </row>
    <row r="11" spans="1:5" x14ac:dyDescent="0.25">
      <c r="A11" s="53" t="s">
        <v>303</v>
      </c>
      <c r="B11" s="36" t="s">
        <v>308</v>
      </c>
      <c r="C11" s="1" t="s">
        <v>4</v>
      </c>
      <c r="D11" s="21"/>
      <c r="E11" s="13"/>
    </row>
    <row r="12" spans="1:5" x14ac:dyDescent="0.25">
      <c r="A12" s="53" t="s">
        <v>299</v>
      </c>
      <c r="B12" s="36" t="s">
        <v>309</v>
      </c>
      <c r="C12" s="1" t="s">
        <v>4</v>
      </c>
      <c r="D12" s="21"/>
      <c r="E12" s="13"/>
    </row>
    <row r="13" spans="1:5" x14ac:dyDescent="0.25">
      <c r="A13" s="88" t="s">
        <v>300</v>
      </c>
      <c r="B13" s="89" t="s">
        <v>204</v>
      </c>
      <c r="C13" s="1" t="s">
        <v>4</v>
      </c>
      <c r="D13" s="22"/>
      <c r="E13" s="14"/>
    </row>
    <row r="14" spans="1:5" x14ac:dyDescent="0.25">
      <c r="A14" s="55" t="s">
        <v>301</v>
      </c>
      <c r="B14" s="37" t="s">
        <v>310</v>
      </c>
      <c r="C14" s="35" t="s">
        <v>5</v>
      </c>
      <c r="D14" s="50">
        <v>2</v>
      </c>
      <c r="E14" s="51">
        <f>7.692*D14</f>
        <v>15.384</v>
      </c>
    </row>
    <row r="15" spans="1:5" x14ac:dyDescent="0.25">
      <c r="A15" s="55" t="s">
        <v>304</v>
      </c>
      <c r="B15" s="37" t="s">
        <v>311</v>
      </c>
      <c r="C15" s="2" t="s">
        <v>5</v>
      </c>
      <c r="D15" s="50"/>
      <c r="E15" s="51"/>
    </row>
  </sheetData>
  <mergeCells count="6">
    <mergeCell ref="A1:E1"/>
    <mergeCell ref="D2:E2"/>
    <mergeCell ref="D3:D13"/>
    <mergeCell ref="E3:E13"/>
    <mergeCell ref="D14:D15"/>
    <mergeCell ref="E14:E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10" workbookViewId="0">
      <selection activeCell="A29" sqref="A29"/>
    </sheetView>
  </sheetViews>
  <sheetFormatPr baseColWidth="10" defaultRowHeight="15" x14ac:dyDescent="0.25"/>
  <cols>
    <col min="1" max="1" width="36.28515625" customWidth="1"/>
    <col min="2" max="2" width="82" customWidth="1"/>
    <col min="3" max="3" width="33.140625" customWidth="1"/>
    <col min="4" max="4" width="7.140625" customWidth="1"/>
    <col min="5" max="5" width="7.85546875" customWidth="1"/>
  </cols>
  <sheetData>
    <row r="1" spans="1:5" ht="15.75" x14ac:dyDescent="0.25">
      <c r="A1" s="15" t="s">
        <v>194</v>
      </c>
      <c r="B1" s="16"/>
      <c r="C1" s="16"/>
      <c r="D1" s="16"/>
      <c r="E1" s="17"/>
    </row>
    <row r="2" spans="1:5" ht="36.75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5" ht="15.75" customHeight="1" x14ac:dyDescent="0.25">
      <c r="A3" s="52" t="s">
        <v>7</v>
      </c>
      <c r="B3" s="5" t="s">
        <v>2</v>
      </c>
      <c r="C3" s="1" t="s">
        <v>4</v>
      </c>
      <c r="D3" s="20">
        <v>13</v>
      </c>
      <c r="E3" s="12">
        <f>5.555*D3</f>
        <v>72.215000000000003</v>
      </c>
    </row>
    <row r="4" spans="1:5" ht="24.75" customHeight="1" x14ac:dyDescent="0.25">
      <c r="A4" s="52" t="s">
        <v>9</v>
      </c>
      <c r="B4" s="5" t="s">
        <v>8</v>
      </c>
      <c r="C4" s="1" t="s">
        <v>4</v>
      </c>
      <c r="D4" s="21"/>
      <c r="E4" s="13"/>
    </row>
    <row r="5" spans="1:5" ht="21" customHeight="1" x14ac:dyDescent="0.25">
      <c r="A5" s="52" t="s">
        <v>10</v>
      </c>
      <c r="B5" s="5" t="s">
        <v>11</v>
      </c>
      <c r="C5" s="1" t="s">
        <v>4</v>
      </c>
      <c r="D5" s="21"/>
      <c r="E5" s="13"/>
    </row>
    <row r="6" spans="1:5" ht="15.75" customHeight="1" x14ac:dyDescent="0.25">
      <c r="A6" s="52" t="s">
        <v>18</v>
      </c>
      <c r="B6" s="5" t="s">
        <v>17</v>
      </c>
      <c r="C6" s="1" t="s">
        <v>4</v>
      </c>
      <c r="D6" s="21"/>
      <c r="E6" s="13"/>
    </row>
    <row r="7" spans="1:5" ht="27" customHeight="1" x14ac:dyDescent="0.25">
      <c r="A7" s="52" t="s">
        <v>12</v>
      </c>
      <c r="B7" s="5" t="s">
        <v>13</v>
      </c>
      <c r="C7" s="1" t="s">
        <v>4</v>
      </c>
      <c r="D7" s="21"/>
      <c r="E7" s="13"/>
    </row>
    <row r="8" spans="1:5" ht="28.5" customHeight="1" x14ac:dyDescent="0.25">
      <c r="A8" s="52" t="s">
        <v>20</v>
      </c>
      <c r="B8" s="5" t="s">
        <v>19</v>
      </c>
      <c r="C8" s="1" t="s">
        <v>4</v>
      </c>
      <c r="D8" s="21"/>
      <c r="E8" s="13"/>
    </row>
    <row r="9" spans="1:5" ht="15" customHeight="1" x14ac:dyDescent="0.25">
      <c r="A9" s="52" t="s">
        <v>14</v>
      </c>
      <c r="B9" s="5" t="s">
        <v>41</v>
      </c>
      <c r="C9" s="1" t="s">
        <v>4</v>
      </c>
      <c r="D9" s="21"/>
      <c r="E9" s="13"/>
    </row>
    <row r="10" spans="1:5" ht="17.25" customHeight="1" x14ac:dyDescent="0.25">
      <c r="A10" s="52" t="s">
        <v>16</v>
      </c>
      <c r="B10" s="5" t="s">
        <v>15</v>
      </c>
      <c r="C10" s="1" t="s">
        <v>4</v>
      </c>
      <c r="D10" s="21"/>
      <c r="E10" s="13"/>
    </row>
    <row r="11" spans="1:5" ht="24" x14ac:dyDescent="0.25">
      <c r="A11" s="59" t="s">
        <v>24</v>
      </c>
      <c r="B11" s="6" t="s">
        <v>23</v>
      </c>
      <c r="C11" s="1" t="s">
        <v>4</v>
      </c>
      <c r="D11" s="21"/>
      <c r="E11" s="13"/>
    </row>
    <row r="12" spans="1:5" ht="24" x14ac:dyDescent="0.25">
      <c r="A12" s="59" t="s">
        <v>26</v>
      </c>
      <c r="B12" s="6" t="s">
        <v>25</v>
      </c>
      <c r="C12" s="1" t="s">
        <v>4</v>
      </c>
      <c r="D12" s="21"/>
      <c r="E12" s="13"/>
    </row>
    <row r="13" spans="1:5" ht="24" x14ac:dyDescent="0.25">
      <c r="A13" s="59" t="s">
        <v>30</v>
      </c>
      <c r="B13" s="6" t="s">
        <v>29</v>
      </c>
      <c r="C13" s="1" t="s">
        <v>4</v>
      </c>
      <c r="D13" s="21"/>
      <c r="E13" s="13"/>
    </row>
    <row r="14" spans="1:5" ht="24" x14ac:dyDescent="0.25">
      <c r="A14" s="59" t="s">
        <v>40</v>
      </c>
      <c r="B14" s="6" t="s">
        <v>39</v>
      </c>
      <c r="C14" s="1" t="s">
        <v>4</v>
      </c>
      <c r="D14" s="21"/>
      <c r="E14" s="13"/>
    </row>
    <row r="15" spans="1:5" ht="24" x14ac:dyDescent="0.25">
      <c r="A15" s="59" t="s">
        <v>28</v>
      </c>
      <c r="B15" s="6" t="s">
        <v>27</v>
      </c>
      <c r="C15" s="1" t="s">
        <v>4</v>
      </c>
      <c r="D15" s="22"/>
      <c r="E15" s="14"/>
    </row>
    <row r="16" spans="1:5" x14ac:dyDescent="0.25">
      <c r="A16" s="60" t="s">
        <v>22</v>
      </c>
      <c r="B16" s="7" t="s">
        <v>21</v>
      </c>
      <c r="C16" s="2" t="s">
        <v>5</v>
      </c>
      <c r="D16" s="23">
        <v>5</v>
      </c>
      <c r="E16" s="9">
        <f>5.555*D16</f>
        <v>27.774999999999999</v>
      </c>
    </row>
    <row r="17" spans="1:5" x14ac:dyDescent="0.25">
      <c r="A17" s="60" t="s">
        <v>32</v>
      </c>
      <c r="B17" s="7" t="s">
        <v>31</v>
      </c>
      <c r="C17" s="2" t="s">
        <v>5</v>
      </c>
      <c r="D17" s="24"/>
      <c r="E17" s="10"/>
    </row>
    <row r="18" spans="1:5" x14ac:dyDescent="0.25">
      <c r="A18" s="60" t="s">
        <v>34</v>
      </c>
      <c r="B18" s="7" t="s">
        <v>33</v>
      </c>
      <c r="C18" s="2" t="s">
        <v>5</v>
      </c>
      <c r="D18" s="24"/>
      <c r="E18" s="10"/>
    </row>
    <row r="19" spans="1:5" x14ac:dyDescent="0.25">
      <c r="A19" s="60" t="s">
        <v>36</v>
      </c>
      <c r="B19" s="7" t="s">
        <v>35</v>
      </c>
      <c r="C19" s="2" t="s">
        <v>5</v>
      </c>
      <c r="D19" s="24"/>
      <c r="E19" s="10"/>
    </row>
    <row r="20" spans="1:5" x14ac:dyDescent="0.25">
      <c r="A20" s="60" t="s">
        <v>38</v>
      </c>
      <c r="B20" s="7" t="s">
        <v>37</v>
      </c>
      <c r="C20" s="2" t="s">
        <v>5</v>
      </c>
      <c r="D20" s="25"/>
      <c r="E20" s="11"/>
    </row>
  </sheetData>
  <mergeCells count="6">
    <mergeCell ref="A1:E1"/>
    <mergeCell ref="D2:E2"/>
    <mergeCell ref="D3:D15"/>
    <mergeCell ref="E3:E15"/>
    <mergeCell ref="D16:D20"/>
    <mergeCell ref="E16:E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16" workbookViewId="0">
      <selection activeCell="A9" sqref="A9"/>
    </sheetView>
  </sheetViews>
  <sheetFormatPr baseColWidth="10" defaultRowHeight="15" x14ac:dyDescent="0.25"/>
  <cols>
    <col min="1" max="1" width="45.140625" customWidth="1"/>
    <col min="2" max="2" width="19.140625" customWidth="1"/>
    <col min="3" max="3" width="22.28515625" customWidth="1"/>
    <col min="4" max="4" width="7.5703125" customWidth="1"/>
    <col min="5" max="5" width="9.42578125" customWidth="1"/>
  </cols>
  <sheetData>
    <row r="1" spans="1:5" ht="15.75" x14ac:dyDescent="0.25">
      <c r="A1" s="15" t="s">
        <v>43</v>
      </c>
      <c r="B1" s="16"/>
      <c r="C1" s="16"/>
      <c r="D1" s="16"/>
      <c r="E1" s="17"/>
    </row>
    <row r="2" spans="1:5" ht="25.5" customHeight="1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5" ht="36.75" x14ac:dyDescent="0.25">
      <c r="A3" s="26" t="s">
        <v>44</v>
      </c>
      <c r="B3" s="27" t="s">
        <v>2</v>
      </c>
      <c r="C3" s="1" t="s">
        <v>4</v>
      </c>
      <c r="D3" s="28">
        <v>7</v>
      </c>
      <c r="E3" s="29">
        <f>5.882*D3</f>
        <v>41.173999999999999</v>
      </c>
    </row>
    <row r="4" spans="1:5" ht="72.75" x14ac:dyDescent="0.25">
      <c r="A4" s="26" t="s">
        <v>45</v>
      </c>
      <c r="B4" s="27" t="s">
        <v>46</v>
      </c>
      <c r="C4" s="1" t="s">
        <v>4</v>
      </c>
      <c r="D4" s="28"/>
      <c r="E4" s="29"/>
    </row>
    <row r="5" spans="1:5" ht="48" x14ac:dyDescent="0.25">
      <c r="A5" s="26" t="s">
        <v>47</v>
      </c>
      <c r="B5" s="27" t="s">
        <v>48</v>
      </c>
      <c r="C5" s="1" t="s">
        <v>4</v>
      </c>
      <c r="D5" s="28"/>
      <c r="E5" s="29"/>
    </row>
    <row r="6" spans="1:5" ht="36" x14ac:dyDescent="0.25">
      <c r="A6" s="26" t="s">
        <v>49</v>
      </c>
      <c r="B6" s="27" t="s">
        <v>50</v>
      </c>
      <c r="C6" s="1" t="s">
        <v>4</v>
      </c>
      <c r="D6" s="28"/>
      <c r="E6" s="29"/>
    </row>
    <row r="7" spans="1:5" ht="36.75" x14ac:dyDescent="0.25">
      <c r="A7" s="26" t="s">
        <v>51</v>
      </c>
      <c r="B7" s="27" t="s">
        <v>52</v>
      </c>
      <c r="C7" s="1" t="s">
        <v>4</v>
      </c>
      <c r="D7" s="28"/>
      <c r="E7" s="29"/>
    </row>
    <row r="8" spans="1:5" ht="36" x14ac:dyDescent="0.25">
      <c r="A8" s="26" t="s">
        <v>53</v>
      </c>
      <c r="B8" s="27" t="s">
        <v>54</v>
      </c>
      <c r="C8" s="1" t="s">
        <v>4</v>
      </c>
      <c r="D8" s="28"/>
      <c r="E8" s="29"/>
    </row>
    <row r="9" spans="1:5" ht="60.75" x14ac:dyDescent="0.25">
      <c r="A9" s="26" t="s">
        <v>55</v>
      </c>
      <c r="B9" s="27" t="s">
        <v>56</v>
      </c>
      <c r="C9" s="1" t="s">
        <v>4</v>
      </c>
      <c r="D9" s="28"/>
      <c r="E9" s="29"/>
    </row>
    <row r="10" spans="1:5" ht="24.75" x14ac:dyDescent="0.25">
      <c r="A10" s="30" t="s">
        <v>57</v>
      </c>
      <c r="B10" s="31" t="s">
        <v>58</v>
      </c>
      <c r="C10" s="2" t="s">
        <v>5</v>
      </c>
      <c r="D10" s="32">
        <v>10</v>
      </c>
      <c r="E10" s="33">
        <f>5.882*D10</f>
        <v>58.819999999999993</v>
      </c>
    </row>
    <row r="11" spans="1:5" ht="36" x14ac:dyDescent="0.25">
      <c r="A11" s="30" t="s">
        <v>59</v>
      </c>
      <c r="B11" s="31" t="s">
        <v>60</v>
      </c>
      <c r="C11" s="2" t="s">
        <v>5</v>
      </c>
      <c r="D11" s="32"/>
      <c r="E11" s="33"/>
    </row>
    <row r="12" spans="1:5" ht="36" x14ac:dyDescent="0.25">
      <c r="A12" s="30" t="s">
        <v>61</v>
      </c>
      <c r="B12" s="31" t="s">
        <v>62</v>
      </c>
      <c r="C12" s="2" t="s">
        <v>5</v>
      </c>
      <c r="D12" s="32"/>
      <c r="E12" s="33"/>
    </row>
    <row r="13" spans="1:5" ht="36" x14ac:dyDescent="0.25">
      <c r="A13" s="30" t="s">
        <v>63</v>
      </c>
      <c r="B13" s="31" t="s">
        <v>62</v>
      </c>
      <c r="C13" s="2" t="s">
        <v>5</v>
      </c>
      <c r="D13" s="32"/>
      <c r="E13" s="33"/>
    </row>
    <row r="14" spans="1:5" ht="36" x14ac:dyDescent="0.25">
      <c r="A14" s="30" t="s">
        <v>64</v>
      </c>
      <c r="B14" s="31" t="s">
        <v>62</v>
      </c>
      <c r="C14" s="2" t="s">
        <v>5</v>
      </c>
      <c r="D14" s="32"/>
      <c r="E14" s="33"/>
    </row>
    <row r="15" spans="1:5" ht="24" x14ac:dyDescent="0.25">
      <c r="A15" s="30" t="s">
        <v>65</v>
      </c>
      <c r="B15" s="31" t="s">
        <v>62</v>
      </c>
      <c r="C15" s="2" t="s">
        <v>5</v>
      </c>
      <c r="D15" s="32"/>
      <c r="E15" s="33"/>
    </row>
    <row r="16" spans="1:5" ht="60.75" x14ac:dyDescent="0.25">
      <c r="A16" s="30" t="s">
        <v>66</v>
      </c>
      <c r="B16" s="31" t="s">
        <v>67</v>
      </c>
      <c r="C16" s="2" t="s">
        <v>5</v>
      </c>
      <c r="D16" s="32"/>
      <c r="E16" s="33"/>
    </row>
    <row r="17" spans="1:5" ht="36" x14ac:dyDescent="0.25">
      <c r="A17" s="30" t="s">
        <v>68</v>
      </c>
      <c r="B17" s="31" t="s">
        <v>62</v>
      </c>
      <c r="C17" s="2" t="s">
        <v>5</v>
      </c>
      <c r="D17" s="32"/>
      <c r="E17" s="33"/>
    </row>
    <row r="18" spans="1:5" ht="24" x14ac:dyDescent="0.25">
      <c r="A18" s="30" t="s">
        <v>69</v>
      </c>
      <c r="B18" s="31" t="s">
        <v>62</v>
      </c>
      <c r="C18" s="2" t="s">
        <v>5</v>
      </c>
      <c r="D18" s="32"/>
      <c r="E18" s="33"/>
    </row>
    <row r="19" spans="1:5" ht="24" x14ac:dyDescent="0.25">
      <c r="A19" s="30" t="s">
        <v>70</v>
      </c>
      <c r="B19" s="34" t="s">
        <v>62</v>
      </c>
      <c r="C19" s="2" t="s">
        <v>5</v>
      </c>
      <c r="D19" s="32"/>
      <c r="E19" s="33"/>
    </row>
  </sheetData>
  <mergeCells count="6">
    <mergeCell ref="A1:E1"/>
    <mergeCell ref="D2:E2"/>
    <mergeCell ref="D3:D9"/>
    <mergeCell ref="E3:E9"/>
    <mergeCell ref="D10:D19"/>
    <mergeCell ref="E10:E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H10" sqref="H10"/>
    </sheetView>
  </sheetViews>
  <sheetFormatPr baseColWidth="10" defaultRowHeight="15" x14ac:dyDescent="0.25"/>
  <cols>
    <col min="1" max="1" width="32.85546875" customWidth="1"/>
    <col min="2" max="2" width="29.140625" customWidth="1"/>
    <col min="3" max="3" width="35.140625" customWidth="1"/>
    <col min="4" max="4" width="8.140625" customWidth="1"/>
    <col min="5" max="5" width="10.28515625" customWidth="1"/>
  </cols>
  <sheetData>
    <row r="1" spans="1:5" ht="15.75" x14ac:dyDescent="0.25">
      <c r="A1" s="15" t="s">
        <v>206</v>
      </c>
      <c r="B1" s="16"/>
      <c r="C1" s="16"/>
      <c r="D1" s="16"/>
      <c r="E1" s="17"/>
    </row>
    <row r="2" spans="1:5" ht="25.5" customHeight="1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5" ht="36.75" x14ac:dyDescent="0.25">
      <c r="A3" s="26" t="s">
        <v>44</v>
      </c>
      <c r="B3" s="27" t="s">
        <v>2</v>
      </c>
      <c r="C3" s="1" t="s">
        <v>4</v>
      </c>
      <c r="D3" s="83">
        <v>4</v>
      </c>
      <c r="E3" s="69">
        <f>11.111*D3</f>
        <v>44.444000000000003</v>
      </c>
    </row>
    <row r="4" spans="1:5" ht="36" x14ac:dyDescent="0.25">
      <c r="A4" s="26" t="s">
        <v>202</v>
      </c>
      <c r="B4" s="27" t="s">
        <v>205</v>
      </c>
      <c r="C4" s="1" t="s">
        <v>4</v>
      </c>
      <c r="D4" s="66"/>
      <c r="E4" s="70"/>
    </row>
    <row r="5" spans="1:5" ht="36" x14ac:dyDescent="0.25">
      <c r="A5" s="26" t="s">
        <v>196</v>
      </c>
      <c r="B5" s="27" t="s">
        <v>204</v>
      </c>
      <c r="C5" s="1" t="s">
        <v>4</v>
      </c>
      <c r="D5" s="66"/>
      <c r="E5" s="70"/>
    </row>
    <row r="6" spans="1:5" ht="36.75" x14ac:dyDescent="0.25">
      <c r="A6" s="26" t="s">
        <v>197</v>
      </c>
      <c r="B6" s="27" t="s">
        <v>203</v>
      </c>
      <c r="C6" s="1" t="s">
        <v>4</v>
      </c>
      <c r="D6" s="67"/>
      <c r="E6" s="71"/>
    </row>
    <row r="7" spans="1:5" ht="24" x14ac:dyDescent="0.25">
      <c r="A7" s="30" t="s">
        <v>198</v>
      </c>
      <c r="B7" s="31" t="s">
        <v>62</v>
      </c>
      <c r="C7" s="2" t="s">
        <v>5</v>
      </c>
      <c r="D7" s="23">
        <v>5</v>
      </c>
      <c r="E7" s="75">
        <f>11.111*D7</f>
        <v>55.555000000000007</v>
      </c>
    </row>
    <row r="8" spans="1:5" ht="48" x14ac:dyDescent="0.25">
      <c r="A8" s="30" t="s">
        <v>199</v>
      </c>
      <c r="B8" s="31" t="s">
        <v>62</v>
      </c>
      <c r="C8" s="2" t="s">
        <v>5</v>
      </c>
      <c r="D8" s="24"/>
      <c r="E8" s="76"/>
    </row>
    <row r="9" spans="1:5" ht="36" x14ac:dyDescent="0.25">
      <c r="A9" s="30" t="s">
        <v>200</v>
      </c>
      <c r="B9" s="31" t="s">
        <v>62</v>
      </c>
      <c r="C9" s="2" t="s">
        <v>5</v>
      </c>
      <c r="D9" s="24"/>
      <c r="E9" s="76"/>
    </row>
    <row r="10" spans="1:5" ht="36" x14ac:dyDescent="0.25">
      <c r="A10" s="30" t="s">
        <v>201</v>
      </c>
      <c r="B10" s="31" t="s">
        <v>62</v>
      </c>
      <c r="C10" s="2" t="s">
        <v>5</v>
      </c>
      <c r="D10" s="24"/>
      <c r="E10" s="76"/>
    </row>
    <row r="11" spans="1:5" ht="24" x14ac:dyDescent="0.25">
      <c r="A11" s="30" t="s">
        <v>195</v>
      </c>
      <c r="B11" s="31" t="s">
        <v>62</v>
      </c>
      <c r="C11" s="2" t="s">
        <v>5</v>
      </c>
      <c r="D11" s="25"/>
      <c r="E11" s="77"/>
    </row>
  </sheetData>
  <mergeCells count="6">
    <mergeCell ref="D7:D11"/>
    <mergeCell ref="E7:E11"/>
    <mergeCell ref="A1:E1"/>
    <mergeCell ref="D2:E2"/>
    <mergeCell ref="D3:D6"/>
    <mergeCell ref="E3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24" sqref="B24"/>
    </sheetView>
  </sheetViews>
  <sheetFormatPr baseColWidth="10" defaultRowHeight="15" x14ac:dyDescent="0.25"/>
  <cols>
    <col min="1" max="1" width="48.42578125" customWidth="1"/>
    <col min="2" max="2" width="73.140625" customWidth="1"/>
    <col min="3" max="3" width="34" customWidth="1"/>
  </cols>
  <sheetData>
    <row r="1" spans="1:5" ht="15.75" x14ac:dyDescent="0.25">
      <c r="A1" s="15" t="s">
        <v>239</v>
      </c>
      <c r="B1" s="16"/>
      <c r="C1" s="16"/>
      <c r="D1" s="16"/>
      <c r="E1" s="17"/>
    </row>
    <row r="2" spans="1:5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5" ht="23.25" customHeight="1" x14ac:dyDescent="0.25">
      <c r="A3" s="26" t="s">
        <v>44</v>
      </c>
      <c r="B3" s="8" t="s">
        <v>2</v>
      </c>
      <c r="C3" s="1" t="s">
        <v>4</v>
      </c>
      <c r="D3" s="20">
        <v>4</v>
      </c>
      <c r="E3" s="12">
        <f>5.555*D3</f>
        <v>22.22</v>
      </c>
    </row>
    <row r="4" spans="1:5" ht="18.75" customHeight="1" x14ac:dyDescent="0.25">
      <c r="A4" s="26" t="s">
        <v>207</v>
      </c>
      <c r="B4" s="8" t="s">
        <v>224</v>
      </c>
      <c r="C4" s="1" t="s">
        <v>4</v>
      </c>
      <c r="D4" s="21"/>
      <c r="E4" s="13"/>
    </row>
    <row r="5" spans="1:5" ht="27.75" customHeight="1" x14ac:dyDescent="0.25">
      <c r="A5" s="26" t="s">
        <v>208</v>
      </c>
      <c r="B5" s="8" t="s">
        <v>225</v>
      </c>
      <c r="C5" s="1" t="s">
        <v>4</v>
      </c>
      <c r="D5" s="21"/>
      <c r="E5" s="13"/>
    </row>
    <row r="6" spans="1:5" ht="24.75" customHeight="1" x14ac:dyDescent="0.25">
      <c r="A6" s="26" t="s">
        <v>210</v>
      </c>
      <c r="B6" s="8" t="s">
        <v>227</v>
      </c>
      <c r="C6" s="1" t="s">
        <v>4</v>
      </c>
      <c r="D6" s="22"/>
      <c r="E6" s="14"/>
    </row>
    <row r="7" spans="1:5" ht="17.25" customHeight="1" x14ac:dyDescent="0.25">
      <c r="A7" s="30" t="s">
        <v>211</v>
      </c>
      <c r="B7" s="78" t="s">
        <v>228</v>
      </c>
      <c r="C7" s="2" t="s">
        <v>5</v>
      </c>
      <c r="D7" s="50">
        <v>14</v>
      </c>
      <c r="E7" s="51">
        <f>5.555*D7</f>
        <v>77.77</v>
      </c>
    </row>
    <row r="8" spans="1:5" ht="17.25" customHeight="1" x14ac:dyDescent="0.25">
      <c r="A8" s="30" t="s">
        <v>212</v>
      </c>
      <c r="B8" s="78" t="s">
        <v>229</v>
      </c>
      <c r="C8" s="2" t="s">
        <v>5</v>
      </c>
      <c r="D8" s="50"/>
      <c r="E8" s="51"/>
    </row>
    <row r="9" spans="1:5" ht="21" customHeight="1" x14ac:dyDescent="0.25">
      <c r="A9" s="30" t="s">
        <v>213</v>
      </c>
      <c r="B9" s="78" t="s">
        <v>230</v>
      </c>
      <c r="C9" s="2" t="s">
        <v>5</v>
      </c>
      <c r="D9" s="50"/>
      <c r="E9" s="51"/>
    </row>
    <row r="10" spans="1:5" ht="20.25" customHeight="1" x14ac:dyDescent="0.25">
      <c r="A10" s="30" t="s">
        <v>214</v>
      </c>
      <c r="B10" s="78" t="s">
        <v>231</v>
      </c>
      <c r="C10" s="2" t="s">
        <v>5</v>
      </c>
      <c r="D10" s="50"/>
      <c r="E10" s="51"/>
    </row>
    <row r="11" spans="1:5" ht="15" customHeight="1" x14ac:dyDescent="0.25">
      <c r="A11" s="30" t="s">
        <v>215</v>
      </c>
      <c r="B11" s="78" t="s">
        <v>232</v>
      </c>
      <c r="C11" s="2" t="s">
        <v>5</v>
      </c>
      <c r="D11" s="50"/>
      <c r="E11" s="51"/>
    </row>
    <row r="12" spans="1:5" x14ac:dyDescent="0.25">
      <c r="A12" s="84" t="s">
        <v>216</v>
      </c>
      <c r="B12" s="85" t="s">
        <v>232</v>
      </c>
      <c r="C12" s="2" t="s">
        <v>5</v>
      </c>
      <c r="D12" s="50"/>
      <c r="E12" s="51"/>
    </row>
    <row r="13" spans="1:5" x14ac:dyDescent="0.25">
      <c r="A13" s="84" t="s">
        <v>217</v>
      </c>
      <c r="B13" s="85" t="s">
        <v>233</v>
      </c>
      <c r="C13" s="2" t="s">
        <v>5</v>
      </c>
      <c r="D13" s="50"/>
      <c r="E13" s="51"/>
    </row>
    <row r="14" spans="1:5" x14ac:dyDescent="0.25">
      <c r="A14" s="84" t="s">
        <v>218</v>
      </c>
      <c r="B14" s="85" t="s">
        <v>234</v>
      </c>
      <c r="C14" s="2" t="s">
        <v>5</v>
      </c>
      <c r="D14" s="50"/>
      <c r="E14" s="51"/>
    </row>
    <row r="15" spans="1:5" x14ac:dyDescent="0.25">
      <c r="A15" s="84" t="s">
        <v>219</v>
      </c>
      <c r="B15" s="85" t="s">
        <v>235</v>
      </c>
      <c r="C15" s="2" t="s">
        <v>5</v>
      </c>
      <c r="D15" s="50"/>
      <c r="E15" s="51"/>
    </row>
    <row r="16" spans="1:5" x14ac:dyDescent="0.25">
      <c r="A16" s="84" t="s">
        <v>220</v>
      </c>
      <c r="B16" s="85" t="s">
        <v>236</v>
      </c>
      <c r="C16" s="2" t="s">
        <v>5</v>
      </c>
      <c r="D16" s="50"/>
      <c r="E16" s="51"/>
    </row>
    <row r="17" spans="1:5" x14ac:dyDescent="0.25">
      <c r="A17" s="84" t="s">
        <v>221</v>
      </c>
      <c r="B17" s="85" t="s">
        <v>237</v>
      </c>
      <c r="C17" s="2" t="s">
        <v>5</v>
      </c>
      <c r="D17" s="50"/>
      <c r="E17" s="51"/>
    </row>
    <row r="18" spans="1:5" x14ac:dyDescent="0.25">
      <c r="A18" s="84" t="s">
        <v>222</v>
      </c>
      <c r="B18" s="85" t="s">
        <v>238</v>
      </c>
      <c r="C18" s="2" t="s">
        <v>5</v>
      </c>
      <c r="D18" s="50"/>
      <c r="E18" s="51"/>
    </row>
    <row r="19" spans="1:5" x14ac:dyDescent="0.25">
      <c r="A19" s="84" t="s">
        <v>223</v>
      </c>
      <c r="B19" s="85" t="s">
        <v>235</v>
      </c>
      <c r="C19" s="2" t="s">
        <v>5</v>
      </c>
      <c r="D19" s="50"/>
      <c r="E19" s="51"/>
    </row>
    <row r="20" spans="1:5" x14ac:dyDescent="0.25">
      <c r="A20" s="30" t="s">
        <v>209</v>
      </c>
      <c r="B20" s="78" t="s">
        <v>226</v>
      </c>
      <c r="C20" s="2" t="s">
        <v>5</v>
      </c>
      <c r="D20" s="50"/>
      <c r="E20" s="51"/>
    </row>
  </sheetData>
  <mergeCells count="6">
    <mergeCell ref="A1:E1"/>
    <mergeCell ref="D2:E2"/>
    <mergeCell ref="D3:D6"/>
    <mergeCell ref="E3:E6"/>
    <mergeCell ref="D7:D20"/>
    <mergeCell ref="E7:E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3" sqref="A3:A20"/>
    </sheetView>
  </sheetViews>
  <sheetFormatPr baseColWidth="10" defaultRowHeight="15" x14ac:dyDescent="0.25"/>
  <cols>
    <col min="1" max="1" width="39.42578125" customWidth="1"/>
    <col min="2" max="2" width="50.7109375" customWidth="1"/>
    <col min="3" max="3" width="26.7109375" customWidth="1"/>
    <col min="4" max="4" width="15.7109375" customWidth="1"/>
    <col min="5" max="5" width="13.7109375" customWidth="1"/>
  </cols>
  <sheetData>
    <row r="1" spans="1:5" ht="15.75" x14ac:dyDescent="0.25">
      <c r="A1" s="15" t="s">
        <v>264</v>
      </c>
      <c r="B1" s="16"/>
      <c r="C1" s="16"/>
      <c r="D1" s="16"/>
      <c r="E1" s="17"/>
    </row>
    <row r="2" spans="1:5" ht="24.75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5" ht="18" customHeight="1" x14ac:dyDescent="0.25">
      <c r="A3" s="26" t="s">
        <v>44</v>
      </c>
      <c r="B3" s="8" t="s">
        <v>2</v>
      </c>
      <c r="C3" s="1" t="s">
        <v>4</v>
      </c>
      <c r="D3" s="28">
        <v>18</v>
      </c>
      <c r="E3" s="29">
        <f>5.555*D3</f>
        <v>99.99</v>
      </c>
    </row>
    <row r="4" spans="1:5" ht="18.75" customHeight="1" x14ac:dyDescent="0.25">
      <c r="A4" s="26" t="s">
        <v>75</v>
      </c>
      <c r="B4" s="8" t="s">
        <v>255</v>
      </c>
      <c r="C4" s="1" t="s">
        <v>4</v>
      </c>
      <c r="D4" s="28"/>
      <c r="E4" s="29"/>
    </row>
    <row r="5" spans="1:5" ht="27.75" customHeight="1" x14ac:dyDescent="0.25">
      <c r="A5" s="26" t="s">
        <v>240</v>
      </c>
      <c r="B5" s="8" t="s">
        <v>256</v>
      </c>
      <c r="C5" s="1" t="s">
        <v>4</v>
      </c>
      <c r="D5" s="28"/>
      <c r="E5" s="29"/>
    </row>
    <row r="6" spans="1:5" ht="15" customHeight="1" x14ac:dyDescent="0.25">
      <c r="A6" s="26" t="s">
        <v>241</v>
      </c>
      <c r="B6" s="8" t="s">
        <v>257</v>
      </c>
      <c r="C6" s="1" t="s">
        <v>4</v>
      </c>
      <c r="D6" s="28"/>
      <c r="E6" s="29"/>
    </row>
    <row r="7" spans="1:5" ht="13.5" customHeight="1" x14ac:dyDescent="0.25">
      <c r="A7" s="26" t="s">
        <v>242</v>
      </c>
      <c r="B7" s="8" t="s">
        <v>74</v>
      </c>
      <c r="C7" s="1" t="s">
        <v>4</v>
      </c>
      <c r="D7" s="28"/>
      <c r="E7" s="29"/>
    </row>
    <row r="8" spans="1:5" ht="12.75" customHeight="1" x14ac:dyDescent="0.25">
      <c r="A8" s="26" t="s">
        <v>243</v>
      </c>
      <c r="B8" s="8" t="s">
        <v>258</v>
      </c>
      <c r="C8" s="1" t="s">
        <v>4</v>
      </c>
      <c r="D8" s="28"/>
      <c r="E8" s="29"/>
    </row>
    <row r="9" spans="1:5" x14ac:dyDescent="0.25">
      <c r="A9" s="86" t="s">
        <v>244</v>
      </c>
      <c r="B9" s="87" t="s">
        <v>259</v>
      </c>
      <c r="C9" s="1" t="s">
        <v>4</v>
      </c>
      <c r="D9" s="28"/>
      <c r="E9" s="29"/>
    </row>
    <row r="10" spans="1:5" x14ac:dyDescent="0.25">
      <c r="A10" s="86" t="s">
        <v>245</v>
      </c>
      <c r="B10" s="87" t="s">
        <v>260</v>
      </c>
      <c r="C10" s="1" t="s">
        <v>4</v>
      </c>
      <c r="D10" s="28"/>
      <c r="E10" s="29"/>
    </row>
    <row r="11" spans="1:5" x14ac:dyDescent="0.25">
      <c r="A11" s="86" t="s">
        <v>246</v>
      </c>
      <c r="B11" s="87" t="s">
        <v>260</v>
      </c>
      <c r="C11" s="1" t="s">
        <v>4</v>
      </c>
      <c r="D11" s="28"/>
      <c r="E11" s="29"/>
    </row>
    <row r="12" spans="1:5" x14ac:dyDescent="0.25">
      <c r="A12" s="86" t="s">
        <v>247</v>
      </c>
      <c r="B12" s="87" t="s">
        <v>259</v>
      </c>
      <c r="C12" s="1" t="s">
        <v>4</v>
      </c>
      <c r="D12" s="28"/>
      <c r="E12" s="29"/>
    </row>
    <row r="13" spans="1:5" ht="17.25" customHeight="1" x14ac:dyDescent="0.25">
      <c r="A13" s="26" t="s">
        <v>248</v>
      </c>
      <c r="B13" s="8" t="s">
        <v>259</v>
      </c>
      <c r="C13" s="1" t="s">
        <v>4</v>
      </c>
      <c r="D13" s="28"/>
      <c r="E13" s="29"/>
    </row>
    <row r="14" spans="1:5" x14ac:dyDescent="0.25">
      <c r="A14" s="86" t="s">
        <v>249</v>
      </c>
      <c r="B14" s="47" t="s">
        <v>260</v>
      </c>
      <c r="C14" s="1" t="s">
        <v>4</v>
      </c>
      <c r="D14" s="28"/>
      <c r="E14" s="29"/>
    </row>
    <row r="15" spans="1:5" x14ac:dyDescent="0.25">
      <c r="A15" s="86" t="s">
        <v>250</v>
      </c>
      <c r="B15" s="47" t="s">
        <v>259</v>
      </c>
      <c r="C15" s="1" t="s">
        <v>4</v>
      </c>
      <c r="D15" s="28"/>
      <c r="E15" s="29"/>
    </row>
    <row r="16" spans="1:5" x14ac:dyDescent="0.25">
      <c r="A16" s="86" t="s">
        <v>251</v>
      </c>
      <c r="B16" s="47" t="s">
        <v>260</v>
      </c>
      <c r="C16" s="1" t="s">
        <v>4</v>
      </c>
      <c r="D16" s="28"/>
      <c r="E16" s="29"/>
    </row>
    <row r="17" spans="1:5" x14ac:dyDescent="0.25">
      <c r="A17" s="86" t="s">
        <v>196</v>
      </c>
      <c r="B17" s="47" t="s">
        <v>260</v>
      </c>
      <c r="C17" s="1" t="s">
        <v>4</v>
      </c>
      <c r="D17" s="28"/>
      <c r="E17" s="29"/>
    </row>
    <row r="18" spans="1:5" x14ac:dyDescent="0.25">
      <c r="A18" s="86" t="s">
        <v>252</v>
      </c>
      <c r="B18" s="47" t="s">
        <v>261</v>
      </c>
      <c r="C18" s="1" t="s">
        <v>4</v>
      </c>
      <c r="D18" s="28"/>
      <c r="E18" s="29"/>
    </row>
    <row r="19" spans="1:5" x14ac:dyDescent="0.25">
      <c r="A19" s="86" t="s">
        <v>253</v>
      </c>
      <c r="B19" s="47" t="s">
        <v>262</v>
      </c>
      <c r="C19" s="1" t="s">
        <v>4</v>
      </c>
      <c r="D19" s="28"/>
      <c r="E19" s="29"/>
    </row>
    <row r="20" spans="1:5" x14ac:dyDescent="0.25">
      <c r="A20" s="86" t="s">
        <v>254</v>
      </c>
      <c r="B20" s="47" t="s">
        <v>263</v>
      </c>
      <c r="C20" s="1" t="s">
        <v>4</v>
      </c>
      <c r="D20" s="28"/>
      <c r="E20" s="29"/>
    </row>
  </sheetData>
  <mergeCells count="4">
    <mergeCell ref="E3:E20"/>
    <mergeCell ref="A1:E1"/>
    <mergeCell ref="D2:E2"/>
    <mergeCell ref="D3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4" zoomScale="85" zoomScaleNormal="85" workbookViewId="0">
      <selection activeCell="A20" sqref="A20"/>
    </sheetView>
  </sheetViews>
  <sheetFormatPr baseColWidth="10" defaultRowHeight="15" x14ac:dyDescent="0.25"/>
  <cols>
    <col min="1" max="1" width="31.42578125" customWidth="1"/>
    <col min="2" max="2" width="37.42578125" style="44" customWidth="1"/>
    <col min="3" max="3" width="49.42578125" customWidth="1"/>
    <col min="5" max="5" width="9.85546875" customWidth="1"/>
  </cols>
  <sheetData>
    <row r="1" spans="1:5" ht="16.5" customHeight="1" x14ac:dyDescent="0.25">
      <c r="A1" s="15" t="s">
        <v>113</v>
      </c>
      <c r="B1" s="16"/>
      <c r="C1" s="16"/>
      <c r="D1" s="16"/>
      <c r="E1" s="17"/>
    </row>
    <row r="2" spans="1:5" x14ac:dyDescent="0.25">
      <c r="A2" s="41" t="s">
        <v>0</v>
      </c>
      <c r="B2" s="38" t="s">
        <v>1</v>
      </c>
      <c r="C2" s="42" t="s">
        <v>3</v>
      </c>
      <c r="D2" s="18" t="s">
        <v>6</v>
      </c>
      <c r="E2" s="19"/>
    </row>
    <row r="3" spans="1:5" ht="28.5" customHeight="1" x14ac:dyDescent="0.25">
      <c r="A3" s="52" t="s">
        <v>44</v>
      </c>
      <c r="B3" s="27" t="s">
        <v>2</v>
      </c>
      <c r="C3" s="1" t="s">
        <v>4</v>
      </c>
      <c r="D3" s="20">
        <v>11</v>
      </c>
      <c r="E3" s="12">
        <f>4*D3</f>
        <v>44</v>
      </c>
    </row>
    <row r="4" spans="1:5" ht="32.25" customHeight="1" x14ac:dyDescent="0.25">
      <c r="A4" s="53" t="s">
        <v>71</v>
      </c>
      <c r="B4" s="43" t="s">
        <v>72</v>
      </c>
      <c r="C4" s="1" t="s">
        <v>4</v>
      </c>
      <c r="D4" s="21"/>
      <c r="E4" s="13"/>
    </row>
    <row r="5" spans="1:5" ht="20.25" customHeight="1" x14ac:dyDescent="0.25">
      <c r="A5" s="53" t="s">
        <v>73</v>
      </c>
      <c r="B5" s="36" t="s">
        <v>74</v>
      </c>
      <c r="C5" s="1" t="s">
        <v>4</v>
      </c>
      <c r="D5" s="21"/>
      <c r="E5" s="13"/>
    </row>
    <row r="6" spans="1:5" ht="33" customHeight="1" x14ac:dyDescent="0.25">
      <c r="A6" s="53" t="s">
        <v>75</v>
      </c>
      <c r="B6" s="36" t="s">
        <v>76</v>
      </c>
      <c r="C6" s="1" t="s">
        <v>4</v>
      </c>
      <c r="D6" s="21"/>
      <c r="E6" s="13"/>
    </row>
    <row r="7" spans="1:5" x14ac:dyDescent="0.25">
      <c r="A7" s="53" t="s">
        <v>77</v>
      </c>
      <c r="B7" s="36" t="s">
        <v>78</v>
      </c>
      <c r="C7" s="1" t="s">
        <v>4</v>
      </c>
      <c r="D7" s="21"/>
      <c r="E7" s="13"/>
    </row>
    <row r="8" spans="1:5" ht="25.5" customHeight="1" x14ac:dyDescent="0.25">
      <c r="A8" s="53" t="s">
        <v>79</v>
      </c>
      <c r="B8" s="36" t="s">
        <v>80</v>
      </c>
      <c r="C8" s="1" t="s">
        <v>4</v>
      </c>
      <c r="D8" s="21"/>
      <c r="E8" s="13"/>
    </row>
    <row r="9" spans="1:5" x14ac:dyDescent="0.25">
      <c r="A9" s="53" t="s">
        <v>81</v>
      </c>
      <c r="B9" s="36" t="s">
        <v>82</v>
      </c>
      <c r="C9" s="1" t="s">
        <v>4</v>
      </c>
      <c r="D9" s="21"/>
      <c r="E9" s="13"/>
    </row>
    <row r="10" spans="1:5" ht="31.5" customHeight="1" x14ac:dyDescent="0.25">
      <c r="A10" s="53" t="s">
        <v>83</v>
      </c>
      <c r="B10" s="36" t="s">
        <v>84</v>
      </c>
      <c r="C10" s="1" t="s">
        <v>4</v>
      </c>
      <c r="D10" s="21"/>
      <c r="E10" s="13"/>
    </row>
    <row r="11" spans="1:5" ht="20.25" customHeight="1" x14ac:dyDescent="0.25">
      <c r="A11" s="53" t="s">
        <v>85</v>
      </c>
      <c r="B11" s="36" t="s">
        <v>86</v>
      </c>
      <c r="C11" s="1" t="s">
        <v>4</v>
      </c>
      <c r="D11" s="21"/>
      <c r="E11" s="13"/>
    </row>
    <row r="12" spans="1:5" x14ac:dyDescent="0.25">
      <c r="A12" s="53" t="s">
        <v>87</v>
      </c>
      <c r="B12" s="36" t="s">
        <v>88</v>
      </c>
      <c r="C12" s="1" t="s">
        <v>4</v>
      </c>
      <c r="D12" s="21"/>
      <c r="E12" s="13"/>
    </row>
    <row r="13" spans="1:5" x14ac:dyDescent="0.25">
      <c r="A13" s="53" t="s">
        <v>91</v>
      </c>
      <c r="B13" s="36" t="s">
        <v>92</v>
      </c>
      <c r="C13" s="1" t="s">
        <v>4</v>
      </c>
      <c r="D13" s="22"/>
      <c r="E13" s="14"/>
    </row>
    <row r="14" spans="1:5" x14ac:dyDescent="0.25">
      <c r="A14" s="54" t="s">
        <v>89</v>
      </c>
      <c r="B14" s="39" t="s">
        <v>90</v>
      </c>
      <c r="C14" s="40" t="s">
        <v>5</v>
      </c>
      <c r="D14" s="50">
        <v>14</v>
      </c>
      <c r="E14" s="51">
        <f>4*D14</f>
        <v>56</v>
      </c>
    </row>
    <row r="15" spans="1:5" ht="21.75" customHeight="1" x14ac:dyDescent="0.25">
      <c r="A15" s="55" t="s">
        <v>93</v>
      </c>
      <c r="B15" s="37" t="s">
        <v>94</v>
      </c>
      <c r="C15" s="35" t="s">
        <v>5</v>
      </c>
      <c r="D15" s="50"/>
      <c r="E15" s="51"/>
    </row>
    <row r="16" spans="1:5" ht="15.75" customHeight="1" x14ac:dyDescent="0.25">
      <c r="A16" s="55" t="s">
        <v>95</v>
      </c>
      <c r="B16" s="37" t="s">
        <v>96</v>
      </c>
      <c r="C16" s="35" t="s">
        <v>5</v>
      </c>
      <c r="D16" s="50"/>
      <c r="E16" s="51"/>
    </row>
    <row r="17" spans="1:5" x14ac:dyDescent="0.25">
      <c r="A17" s="55" t="s">
        <v>97</v>
      </c>
      <c r="B17" s="37" t="s">
        <v>98</v>
      </c>
      <c r="C17" s="35" t="s">
        <v>5</v>
      </c>
      <c r="D17" s="50"/>
      <c r="E17" s="51"/>
    </row>
    <row r="18" spans="1:5" x14ac:dyDescent="0.25">
      <c r="A18" s="55" t="s">
        <v>99</v>
      </c>
      <c r="B18" s="37" t="s">
        <v>98</v>
      </c>
      <c r="C18" s="35" t="s">
        <v>5</v>
      </c>
      <c r="D18" s="50"/>
      <c r="E18" s="51"/>
    </row>
    <row r="19" spans="1:5" x14ac:dyDescent="0.25">
      <c r="A19" s="55" t="s">
        <v>101</v>
      </c>
      <c r="B19" s="37" t="s">
        <v>98</v>
      </c>
      <c r="C19" s="35" t="s">
        <v>5</v>
      </c>
      <c r="D19" s="50"/>
      <c r="E19" s="51"/>
    </row>
    <row r="20" spans="1:5" x14ac:dyDescent="0.25">
      <c r="A20" s="55" t="s">
        <v>103</v>
      </c>
      <c r="B20" s="37" t="s">
        <v>102</v>
      </c>
      <c r="C20" s="35" t="s">
        <v>5</v>
      </c>
      <c r="D20" s="50"/>
      <c r="E20" s="51"/>
    </row>
    <row r="21" spans="1:5" ht="24" customHeight="1" x14ac:dyDescent="0.25">
      <c r="A21" s="55" t="s">
        <v>105</v>
      </c>
      <c r="B21" s="37" t="s">
        <v>104</v>
      </c>
      <c r="C21" s="35" t="s">
        <v>5</v>
      </c>
      <c r="D21" s="50"/>
      <c r="E21" s="51"/>
    </row>
    <row r="22" spans="1:5" x14ac:dyDescent="0.25">
      <c r="A22" s="55" t="s">
        <v>106</v>
      </c>
      <c r="B22" s="37" t="s">
        <v>104</v>
      </c>
      <c r="C22" s="35" t="s">
        <v>5</v>
      </c>
      <c r="D22" s="50"/>
      <c r="E22" s="51"/>
    </row>
    <row r="23" spans="1:5" x14ac:dyDescent="0.25">
      <c r="A23" s="55" t="s">
        <v>107</v>
      </c>
      <c r="B23" s="37" t="s">
        <v>104</v>
      </c>
      <c r="C23" s="35" t="s">
        <v>5</v>
      </c>
      <c r="D23" s="50"/>
      <c r="E23" s="51"/>
    </row>
    <row r="24" spans="1:5" x14ac:dyDescent="0.25">
      <c r="A24" s="55" t="s">
        <v>108</v>
      </c>
      <c r="B24" s="37" t="s">
        <v>104</v>
      </c>
      <c r="C24" s="35" t="s">
        <v>5</v>
      </c>
      <c r="D24" s="50"/>
      <c r="E24" s="51"/>
    </row>
    <row r="25" spans="1:5" x14ac:dyDescent="0.25">
      <c r="A25" s="55" t="s">
        <v>110</v>
      </c>
      <c r="B25" s="37" t="s">
        <v>109</v>
      </c>
      <c r="C25" s="35" t="s">
        <v>5</v>
      </c>
      <c r="D25" s="50"/>
      <c r="E25" s="51"/>
    </row>
    <row r="26" spans="1:5" x14ac:dyDescent="0.25">
      <c r="A26" s="55" t="s">
        <v>112</v>
      </c>
      <c r="B26" s="37" t="s">
        <v>111</v>
      </c>
      <c r="C26" s="35" t="s">
        <v>5</v>
      </c>
      <c r="D26" s="50"/>
      <c r="E26" s="51"/>
    </row>
    <row r="27" spans="1:5" x14ac:dyDescent="0.25">
      <c r="A27" s="56" t="s">
        <v>100</v>
      </c>
      <c r="B27" s="48" t="s">
        <v>98</v>
      </c>
      <c r="C27" s="35" t="s">
        <v>5</v>
      </c>
      <c r="D27" s="50"/>
      <c r="E27" s="51"/>
    </row>
    <row r="28" spans="1:5" x14ac:dyDescent="0.25">
      <c r="A28" s="46"/>
    </row>
  </sheetData>
  <mergeCells count="6">
    <mergeCell ref="D14:D27"/>
    <mergeCell ref="E14:E27"/>
    <mergeCell ref="A1:E1"/>
    <mergeCell ref="D2:E2"/>
    <mergeCell ref="D3:D13"/>
    <mergeCell ref="E3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7" sqref="C17"/>
    </sheetView>
  </sheetViews>
  <sheetFormatPr baseColWidth="10" defaultRowHeight="15" x14ac:dyDescent="0.25"/>
  <cols>
    <col min="1" max="1" width="32.5703125" customWidth="1"/>
    <col min="2" max="2" width="38.7109375" customWidth="1"/>
    <col min="3" max="3" width="33.140625" customWidth="1"/>
    <col min="4" max="4" width="7.42578125" customWidth="1"/>
    <col min="5" max="5" width="6" customWidth="1"/>
  </cols>
  <sheetData>
    <row r="1" spans="1:5" ht="19.5" customHeight="1" x14ac:dyDescent="0.25">
      <c r="A1" s="64" t="s">
        <v>144</v>
      </c>
      <c r="B1" s="65"/>
      <c r="C1" s="65"/>
      <c r="D1" s="65"/>
      <c r="E1" s="65"/>
    </row>
    <row r="2" spans="1:5" ht="21" customHeight="1" x14ac:dyDescent="0.25">
      <c r="A2" s="57" t="s">
        <v>0</v>
      </c>
      <c r="B2" s="58" t="s">
        <v>1</v>
      </c>
      <c r="C2" s="58" t="s">
        <v>3</v>
      </c>
      <c r="D2" s="18" t="s">
        <v>6</v>
      </c>
      <c r="E2" s="19"/>
    </row>
    <row r="3" spans="1:5" x14ac:dyDescent="0.25">
      <c r="A3" s="61" t="s">
        <v>114</v>
      </c>
      <c r="B3" s="62" t="s">
        <v>115</v>
      </c>
      <c r="C3" s="1" t="s">
        <v>4</v>
      </c>
      <c r="D3" s="20">
        <v>11</v>
      </c>
      <c r="E3" s="72">
        <f>6.666*D3</f>
        <v>73.326000000000008</v>
      </c>
    </row>
    <row r="4" spans="1:5" x14ac:dyDescent="0.25">
      <c r="A4" s="61" t="s">
        <v>116</v>
      </c>
      <c r="B4" s="62" t="s">
        <v>117</v>
      </c>
      <c r="C4" s="1" t="s">
        <v>4</v>
      </c>
      <c r="D4" s="21"/>
      <c r="E4" s="72"/>
    </row>
    <row r="5" spans="1:5" ht="29.25" customHeight="1" x14ac:dyDescent="0.25">
      <c r="A5" s="61" t="s">
        <v>118</v>
      </c>
      <c r="B5" s="62" t="s">
        <v>119</v>
      </c>
      <c r="C5" s="1" t="s">
        <v>4</v>
      </c>
      <c r="D5" s="21"/>
      <c r="E5" s="72"/>
    </row>
    <row r="6" spans="1:5" ht="18" customHeight="1" x14ac:dyDescent="0.25">
      <c r="A6" s="61" t="s">
        <v>120</v>
      </c>
      <c r="B6" s="62" t="s">
        <v>121</v>
      </c>
      <c r="C6" s="1" t="s">
        <v>4</v>
      </c>
      <c r="D6" s="21"/>
      <c r="E6" s="72"/>
    </row>
    <row r="7" spans="1:5" ht="27" customHeight="1" x14ac:dyDescent="0.25">
      <c r="A7" s="61" t="s">
        <v>122</v>
      </c>
      <c r="B7" s="62" t="s">
        <v>123</v>
      </c>
      <c r="C7" s="1" t="s">
        <v>4</v>
      </c>
      <c r="D7" s="21"/>
      <c r="E7" s="72"/>
    </row>
    <row r="8" spans="1:5" ht="24" customHeight="1" x14ac:dyDescent="0.25">
      <c r="A8" s="61" t="s">
        <v>124</v>
      </c>
      <c r="B8" s="62" t="s">
        <v>125</v>
      </c>
      <c r="C8" s="1" t="s">
        <v>4</v>
      </c>
      <c r="D8" s="21"/>
      <c r="E8" s="72"/>
    </row>
    <row r="9" spans="1:5" ht="35.25" customHeight="1" x14ac:dyDescent="0.25">
      <c r="A9" s="61" t="s">
        <v>126</v>
      </c>
      <c r="B9" s="62" t="s">
        <v>127</v>
      </c>
      <c r="C9" s="1" t="s">
        <v>4</v>
      </c>
      <c r="D9" s="21"/>
      <c r="E9" s="72"/>
    </row>
    <row r="10" spans="1:5" ht="18" customHeight="1" x14ac:dyDescent="0.25">
      <c r="A10" s="61" t="s">
        <v>128</v>
      </c>
      <c r="B10" s="62" t="s">
        <v>129</v>
      </c>
      <c r="C10" s="1" t="s">
        <v>4</v>
      </c>
      <c r="D10" s="21"/>
      <c r="E10" s="72"/>
    </row>
    <row r="11" spans="1:5" ht="29.25" customHeight="1" x14ac:dyDescent="0.25">
      <c r="A11" s="61" t="s">
        <v>130</v>
      </c>
      <c r="B11" s="62" t="s">
        <v>131</v>
      </c>
      <c r="C11" s="1" t="s">
        <v>4</v>
      </c>
      <c r="D11" s="21"/>
      <c r="E11" s="72"/>
    </row>
    <row r="12" spans="1:5" ht="18" customHeight="1" x14ac:dyDescent="0.25">
      <c r="A12" s="61" t="s">
        <v>132</v>
      </c>
      <c r="B12" s="62" t="s">
        <v>133</v>
      </c>
      <c r="C12" s="1" t="s">
        <v>4</v>
      </c>
      <c r="D12" s="21"/>
      <c r="E12" s="72"/>
    </row>
    <row r="13" spans="1:5" ht="29.25" customHeight="1" x14ac:dyDescent="0.25">
      <c r="A13" s="61" t="s">
        <v>134</v>
      </c>
      <c r="B13" s="62" t="s">
        <v>135</v>
      </c>
      <c r="C13" s="1" t="s">
        <v>4</v>
      </c>
      <c r="D13" s="22"/>
      <c r="E13" s="72"/>
    </row>
    <row r="14" spans="1:5" ht="18" customHeight="1" x14ac:dyDescent="0.25">
      <c r="A14" s="63" t="s">
        <v>136</v>
      </c>
      <c r="B14" s="34" t="s">
        <v>137</v>
      </c>
      <c r="C14" s="2" t="s">
        <v>5</v>
      </c>
      <c r="D14" s="23">
        <v>4</v>
      </c>
      <c r="E14" s="75">
        <f>6.666*D14</f>
        <v>26.664000000000001</v>
      </c>
    </row>
    <row r="15" spans="1:5" ht="18" customHeight="1" x14ac:dyDescent="0.25">
      <c r="A15" s="63" t="s">
        <v>138</v>
      </c>
      <c r="B15" s="34" t="s">
        <v>139</v>
      </c>
      <c r="C15" s="2" t="s">
        <v>5</v>
      </c>
      <c r="D15" s="24"/>
      <c r="E15" s="76"/>
    </row>
    <row r="16" spans="1:5" ht="18" customHeight="1" x14ac:dyDescent="0.25">
      <c r="A16" s="63" t="s">
        <v>140</v>
      </c>
      <c r="B16" s="34" t="s">
        <v>141</v>
      </c>
      <c r="C16" s="2" t="s">
        <v>5</v>
      </c>
      <c r="D16" s="24"/>
      <c r="E16" s="76"/>
    </row>
    <row r="17" spans="1:5" x14ac:dyDescent="0.25">
      <c r="A17" s="63" t="s">
        <v>142</v>
      </c>
      <c r="B17" s="34" t="s">
        <v>143</v>
      </c>
      <c r="C17" s="2" t="s">
        <v>5</v>
      </c>
      <c r="D17" s="25"/>
      <c r="E17" s="77"/>
    </row>
    <row r="18" spans="1:5" x14ac:dyDescent="0.25">
      <c r="D18" s="73"/>
      <c r="E18" s="74"/>
    </row>
    <row r="19" spans="1:5" x14ac:dyDescent="0.25">
      <c r="D19" s="73"/>
      <c r="E19" s="74"/>
    </row>
  </sheetData>
  <mergeCells count="6">
    <mergeCell ref="D3:D13"/>
    <mergeCell ref="D14:D17"/>
    <mergeCell ref="E14:E17"/>
    <mergeCell ref="D2:E2"/>
    <mergeCell ref="E3:E13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17" sqref="F17"/>
    </sheetView>
  </sheetViews>
  <sheetFormatPr baseColWidth="10" defaultRowHeight="15" x14ac:dyDescent="0.25"/>
  <cols>
    <col min="1" max="1" width="40" customWidth="1"/>
    <col min="2" max="2" width="50.42578125" customWidth="1"/>
    <col min="3" max="3" width="39.7109375" customWidth="1"/>
  </cols>
  <sheetData>
    <row r="1" spans="1:5" ht="15.75" x14ac:dyDescent="0.25">
      <c r="A1" s="15" t="s">
        <v>324</v>
      </c>
      <c r="B1" s="16"/>
      <c r="C1" s="16"/>
      <c r="D1" s="16"/>
      <c r="E1" s="17"/>
    </row>
    <row r="2" spans="1:5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5" x14ac:dyDescent="0.25">
      <c r="A3" s="52" t="s">
        <v>44</v>
      </c>
      <c r="B3" s="8" t="s">
        <v>2</v>
      </c>
      <c r="C3" s="1" t="s">
        <v>4</v>
      </c>
      <c r="D3" s="83">
        <v>4</v>
      </c>
      <c r="E3" s="69">
        <v>50</v>
      </c>
    </row>
    <row r="4" spans="1:5" x14ac:dyDescent="0.25">
      <c r="A4" s="52" t="s">
        <v>315</v>
      </c>
      <c r="B4" s="8" t="s">
        <v>322</v>
      </c>
      <c r="C4" s="1" t="s">
        <v>4</v>
      </c>
      <c r="D4" s="66"/>
      <c r="E4" s="70"/>
    </row>
    <row r="5" spans="1:5" x14ac:dyDescent="0.25">
      <c r="A5" s="52" t="s">
        <v>316</v>
      </c>
      <c r="B5" s="8" t="s">
        <v>159</v>
      </c>
      <c r="C5" s="1" t="s">
        <v>4</v>
      </c>
      <c r="D5" s="66"/>
      <c r="E5" s="70"/>
    </row>
    <row r="6" spans="1:5" ht="20.25" customHeight="1" x14ac:dyDescent="0.25">
      <c r="A6" s="59" t="s">
        <v>318</v>
      </c>
      <c r="B6" s="8" t="s">
        <v>323</v>
      </c>
      <c r="C6" s="1" t="s">
        <v>4</v>
      </c>
      <c r="D6" s="67"/>
      <c r="E6" s="71"/>
    </row>
    <row r="7" spans="1:5" ht="21.75" customHeight="1" x14ac:dyDescent="0.25">
      <c r="A7" s="60" t="s">
        <v>319</v>
      </c>
      <c r="B7" s="78" t="s">
        <v>311</v>
      </c>
      <c r="C7" s="2" t="s">
        <v>5</v>
      </c>
      <c r="D7" s="50">
        <v>4</v>
      </c>
      <c r="E7" s="33">
        <v>50</v>
      </c>
    </row>
    <row r="8" spans="1:5" x14ac:dyDescent="0.25">
      <c r="A8" s="60" t="s">
        <v>320</v>
      </c>
      <c r="B8" s="7" t="s">
        <v>311</v>
      </c>
      <c r="C8" s="2" t="s">
        <v>5</v>
      </c>
      <c r="D8" s="50"/>
      <c r="E8" s="33"/>
    </row>
    <row r="9" spans="1:5" x14ac:dyDescent="0.25">
      <c r="A9" s="60" t="s">
        <v>321</v>
      </c>
      <c r="B9" s="7" t="s">
        <v>311</v>
      </c>
      <c r="C9" s="2" t="s">
        <v>5</v>
      </c>
      <c r="D9" s="50"/>
      <c r="E9" s="33"/>
    </row>
    <row r="10" spans="1:5" x14ac:dyDescent="0.25">
      <c r="A10" s="60" t="s">
        <v>317</v>
      </c>
      <c r="B10" s="78" t="s">
        <v>311</v>
      </c>
      <c r="C10" s="2" t="s">
        <v>5</v>
      </c>
      <c r="D10" s="50"/>
      <c r="E10" s="33"/>
    </row>
  </sheetData>
  <mergeCells count="6">
    <mergeCell ref="A1:E1"/>
    <mergeCell ref="D2:E2"/>
    <mergeCell ref="D3:D6"/>
    <mergeCell ref="E3:E6"/>
    <mergeCell ref="D7:D10"/>
    <mergeCell ref="E7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6" sqref="A1:E15"/>
    </sheetView>
  </sheetViews>
  <sheetFormatPr baseColWidth="10" defaultRowHeight="15" x14ac:dyDescent="0.25"/>
  <cols>
    <col min="1" max="1" width="40.7109375" customWidth="1"/>
    <col min="2" max="2" width="34.42578125" customWidth="1"/>
    <col min="3" max="3" width="36.42578125" customWidth="1"/>
    <col min="4" max="4" width="7" customWidth="1"/>
    <col min="5" max="5" width="8.140625" customWidth="1"/>
  </cols>
  <sheetData>
    <row r="1" spans="1:6" ht="15.75" x14ac:dyDescent="0.25">
      <c r="A1" s="15" t="s">
        <v>145</v>
      </c>
      <c r="B1" s="16"/>
      <c r="C1" s="16"/>
      <c r="D1" s="16"/>
      <c r="E1" s="17"/>
    </row>
    <row r="2" spans="1:6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6" ht="15" customHeight="1" x14ac:dyDescent="0.25">
      <c r="A3" s="52" t="s">
        <v>44</v>
      </c>
      <c r="B3" s="8" t="s">
        <v>2</v>
      </c>
      <c r="C3" s="1" t="s">
        <v>4</v>
      </c>
      <c r="D3" s="83">
        <v>3</v>
      </c>
      <c r="E3" s="69">
        <f>7.692*D3</f>
        <v>23.076000000000001</v>
      </c>
    </row>
    <row r="4" spans="1:6" ht="15" customHeight="1" x14ac:dyDescent="0.25">
      <c r="A4" s="52" t="s">
        <v>146</v>
      </c>
      <c r="B4" s="8" t="s">
        <v>158</v>
      </c>
      <c r="C4" s="1" t="s">
        <v>4</v>
      </c>
      <c r="D4" s="66"/>
      <c r="E4" s="70"/>
    </row>
    <row r="5" spans="1:6" ht="18" customHeight="1" x14ac:dyDescent="0.25">
      <c r="A5" s="52" t="s">
        <v>147</v>
      </c>
      <c r="B5" s="8" t="s">
        <v>159</v>
      </c>
      <c r="C5" s="1" t="s">
        <v>4</v>
      </c>
      <c r="D5" s="67"/>
      <c r="E5" s="71"/>
      <c r="F5" s="45"/>
    </row>
    <row r="6" spans="1:6" ht="18.75" customHeight="1" x14ac:dyDescent="0.25">
      <c r="A6" s="60" t="s">
        <v>148</v>
      </c>
      <c r="B6" s="78" t="s">
        <v>160</v>
      </c>
      <c r="C6" s="2" t="s">
        <v>5</v>
      </c>
      <c r="D6" s="50">
        <v>10</v>
      </c>
      <c r="E6" s="33">
        <f>7.692*D6</f>
        <v>76.92</v>
      </c>
    </row>
    <row r="7" spans="1:6" ht="18" customHeight="1" x14ac:dyDescent="0.25">
      <c r="A7" s="60" t="s">
        <v>149</v>
      </c>
      <c r="B7" s="78" t="s">
        <v>161</v>
      </c>
      <c r="C7" s="2" t="s">
        <v>5</v>
      </c>
      <c r="D7" s="50"/>
      <c r="E7" s="33"/>
    </row>
    <row r="8" spans="1:6" ht="18.75" customHeight="1" x14ac:dyDescent="0.25">
      <c r="A8" s="60" t="s">
        <v>150</v>
      </c>
      <c r="B8" s="78" t="s">
        <v>161</v>
      </c>
      <c r="C8" s="2" t="s">
        <v>5</v>
      </c>
      <c r="D8" s="50"/>
      <c r="E8" s="33"/>
    </row>
    <row r="9" spans="1:6" ht="15.75" customHeight="1" x14ac:dyDescent="0.25">
      <c r="A9" s="60" t="s">
        <v>151</v>
      </c>
      <c r="B9" s="7" t="s">
        <v>162</v>
      </c>
      <c r="C9" s="2" t="s">
        <v>5</v>
      </c>
      <c r="D9" s="50"/>
      <c r="E9" s="33"/>
    </row>
    <row r="10" spans="1:6" ht="15.75" customHeight="1" x14ac:dyDescent="0.25">
      <c r="A10" s="60" t="s">
        <v>152</v>
      </c>
      <c r="B10" s="7" t="s">
        <v>163</v>
      </c>
      <c r="C10" s="2" t="s">
        <v>5</v>
      </c>
      <c r="D10" s="50"/>
      <c r="E10" s="33"/>
    </row>
    <row r="11" spans="1:6" ht="20.25" customHeight="1" x14ac:dyDescent="0.25">
      <c r="A11" s="84" t="s">
        <v>153</v>
      </c>
      <c r="B11" s="7" t="s">
        <v>164</v>
      </c>
      <c r="C11" s="2" t="s">
        <v>5</v>
      </c>
      <c r="D11" s="50"/>
      <c r="E11" s="33"/>
    </row>
    <row r="12" spans="1:6" ht="16.5" customHeight="1" x14ac:dyDescent="0.25">
      <c r="A12" s="84" t="s">
        <v>154</v>
      </c>
      <c r="B12" s="7" t="s">
        <v>168</v>
      </c>
      <c r="C12" s="2" t="s">
        <v>5</v>
      </c>
      <c r="D12" s="50"/>
      <c r="E12" s="33"/>
    </row>
    <row r="13" spans="1:6" ht="18" customHeight="1" x14ac:dyDescent="0.25">
      <c r="A13" s="84" t="s">
        <v>155</v>
      </c>
      <c r="B13" s="7" t="s">
        <v>165</v>
      </c>
      <c r="C13" s="2" t="s">
        <v>5</v>
      </c>
      <c r="D13" s="50"/>
      <c r="E13" s="33"/>
    </row>
    <row r="14" spans="1:6" x14ac:dyDescent="0.25">
      <c r="A14" s="84" t="s">
        <v>156</v>
      </c>
      <c r="B14" s="7" t="s">
        <v>166</v>
      </c>
      <c r="C14" s="2" t="s">
        <v>5</v>
      </c>
      <c r="D14" s="50"/>
      <c r="E14" s="33"/>
    </row>
    <row r="15" spans="1:6" x14ac:dyDescent="0.25">
      <c r="A15" s="84" t="s">
        <v>157</v>
      </c>
      <c r="B15" s="7" t="s">
        <v>167</v>
      </c>
      <c r="C15" s="2" t="s">
        <v>5</v>
      </c>
      <c r="D15" s="50"/>
      <c r="E15" s="33"/>
    </row>
    <row r="16" spans="1:6" x14ac:dyDescent="0.25">
      <c r="A16" s="79"/>
      <c r="B16" s="80"/>
      <c r="C16" s="81"/>
      <c r="D16" s="82"/>
      <c r="E16" s="74"/>
    </row>
    <row r="17" spans="1:5" x14ac:dyDescent="0.25">
      <c r="A17" s="79"/>
      <c r="B17" s="80"/>
      <c r="C17" s="81"/>
      <c r="D17" s="82"/>
      <c r="E17" s="74"/>
    </row>
    <row r="18" spans="1:5" x14ac:dyDescent="0.25">
      <c r="A18" s="79"/>
      <c r="B18" s="80"/>
      <c r="C18" s="81"/>
      <c r="D18" s="82"/>
      <c r="E18" s="74"/>
    </row>
  </sheetData>
  <mergeCells count="6">
    <mergeCell ref="D6:D15"/>
    <mergeCell ref="E6:E15"/>
    <mergeCell ref="D3:D5"/>
    <mergeCell ref="E3:E5"/>
    <mergeCell ref="A1:E1"/>
    <mergeCell ref="D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10" workbookViewId="0">
      <selection activeCell="A14" sqref="A14:A16"/>
    </sheetView>
  </sheetViews>
  <sheetFormatPr baseColWidth="10" defaultRowHeight="15" x14ac:dyDescent="0.25"/>
  <cols>
    <col min="1" max="1" width="31.28515625" customWidth="1"/>
    <col min="2" max="2" width="28" customWidth="1"/>
    <col min="3" max="3" width="33" customWidth="1"/>
    <col min="5" max="5" width="6.28515625" customWidth="1"/>
  </cols>
  <sheetData>
    <row r="1" spans="1:5" ht="15.75" x14ac:dyDescent="0.25">
      <c r="A1" s="15" t="s">
        <v>169</v>
      </c>
      <c r="B1" s="16"/>
      <c r="C1" s="16"/>
      <c r="D1" s="16"/>
      <c r="E1" s="17"/>
    </row>
    <row r="2" spans="1:5" ht="20.25" customHeight="1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5" ht="36.75" customHeight="1" x14ac:dyDescent="0.25">
      <c r="A3" s="26" t="s">
        <v>170</v>
      </c>
      <c r="B3" s="27" t="s">
        <v>2</v>
      </c>
      <c r="C3" s="1" t="s">
        <v>4</v>
      </c>
      <c r="D3" s="20">
        <v>2</v>
      </c>
      <c r="E3" s="72">
        <f>7.142*D3</f>
        <v>14.284000000000001</v>
      </c>
    </row>
    <row r="4" spans="1:5" ht="30" customHeight="1" x14ac:dyDescent="0.25">
      <c r="A4" s="26" t="s">
        <v>171</v>
      </c>
      <c r="B4" s="27" t="s">
        <v>184</v>
      </c>
      <c r="C4" s="1" t="s">
        <v>4</v>
      </c>
      <c r="D4" s="22"/>
      <c r="E4" s="72"/>
    </row>
    <row r="5" spans="1:5" ht="18" customHeight="1" x14ac:dyDescent="0.25">
      <c r="A5" s="30" t="s">
        <v>172</v>
      </c>
      <c r="B5" s="31" t="s">
        <v>185</v>
      </c>
      <c r="C5" s="2" t="s">
        <v>5</v>
      </c>
      <c r="D5" s="50">
        <v>12</v>
      </c>
      <c r="E5" s="33">
        <f>7.142*D5</f>
        <v>85.704000000000008</v>
      </c>
    </row>
    <row r="6" spans="1:5" ht="22.5" customHeight="1" x14ac:dyDescent="0.25">
      <c r="A6" s="30" t="s">
        <v>173</v>
      </c>
      <c r="B6" s="31" t="s">
        <v>186</v>
      </c>
      <c r="C6" s="2" t="s">
        <v>5</v>
      </c>
      <c r="D6" s="50"/>
      <c r="E6" s="33"/>
    </row>
    <row r="7" spans="1:5" ht="36.75" customHeight="1" x14ac:dyDescent="0.25">
      <c r="A7" s="30" t="s">
        <v>174</v>
      </c>
      <c r="B7" s="31" t="s">
        <v>187</v>
      </c>
      <c r="C7" s="2" t="s">
        <v>5</v>
      </c>
      <c r="D7" s="50"/>
      <c r="E7" s="33"/>
    </row>
    <row r="8" spans="1:5" ht="36" customHeight="1" x14ac:dyDescent="0.25">
      <c r="A8" s="30" t="s">
        <v>175</v>
      </c>
      <c r="B8" s="31" t="s">
        <v>188</v>
      </c>
      <c r="C8" s="2" t="s">
        <v>5</v>
      </c>
      <c r="D8" s="50"/>
      <c r="E8" s="33"/>
    </row>
    <row r="9" spans="1:5" ht="36.75" customHeight="1" x14ac:dyDescent="0.25">
      <c r="A9" s="30" t="s">
        <v>176</v>
      </c>
      <c r="B9" s="31" t="s">
        <v>189</v>
      </c>
      <c r="C9" s="2" t="s">
        <v>5</v>
      </c>
      <c r="D9" s="50"/>
      <c r="E9" s="33"/>
    </row>
    <row r="10" spans="1:5" ht="24.75" customHeight="1" x14ac:dyDescent="0.25">
      <c r="A10" s="30" t="s">
        <v>177</v>
      </c>
      <c r="B10" s="31" t="s">
        <v>190</v>
      </c>
      <c r="C10" s="2" t="s">
        <v>5</v>
      </c>
      <c r="D10" s="50"/>
      <c r="E10" s="33"/>
    </row>
    <row r="11" spans="1:5" ht="36" customHeight="1" x14ac:dyDescent="0.25">
      <c r="A11" s="30" t="s">
        <v>178</v>
      </c>
      <c r="B11" s="31" t="s">
        <v>191</v>
      </c>
      <c r="C11" s="2" t="s">
        <v>5</v>
      </c>
      <c r="D11" s="50"/>
      <c r="E11" s="33"/>
    </row>
    <row r="12" spans="1:5" ht="36" customHeight="1" x14ac:dyDescent="0.25">
      <c r="A12" s="30" t="s">
        <v>179</v>
      </c>
      <c r="B12" s="31" t="s">
        <v>192</v>
      </c>
      <c r="C12" s="2" t="s">
        <v>5</v>
      </c>
      <c r="D12" s="50"/>
      <c r="E12" s="33"/>
    </row>
    <row r="13" spans="1:5" ht="36" customHeight="1" x14ac:dyDescent="0.25">
      <c r="A13" s="30" t="s">
        <v>180</v>
      </c>
      <c r="B13" s="31" t="s">
        <v>192</v>
      </c>
      <c r="C13" s="2" t="s">
        <v>5</v>
      </c>
      <c r="D13" s="50"/>
      <c r="E13" s="33"/>
    </row>
    <row r="14" spans="1:5" ht="36" customHeight="1" x14ac:dyDescent="0.25">
      <c r="A14" s="84" t="s">
        <v>182</v>
      </c>
      <c r="B14" s="31" t="s">
        <v>193</v>
      </c>
      <c r="C14" s="2" t="s">
        <v>5</v>
      </c>
      <c r="D14" s="50"/>
      <c r="E14" s="33"/>
    </row>
    <row r="15" spans="1:5" ht="24" customHeight="1" x14ac:dyDescent="0.25">
      <c r="A15" s="30" t="s">
        <v>181</v>
      </c>
      <c r="B15" s="31" t="s">
        <v>193</v>
      </c>
      <c r="C15" s="2" t="s">
        <v>5</v>
      </c>
      <c r="D15" s="50"/>
      <c r="E15" s="33"/>
    </row>
    <row r="16" spans="1:5" ht="60.75" customHeight="1" x14ac:dyDescent="0.25">
      <c r="A16" s="84" t="s">
        <v>183</v>
      </c>
      <c r="B16" s="31" t="s">
        <v>185</v>
      </c>
      <c r="C16" s="2" t="s">
        <v>5</v>
      </c>
      <c r="D16" s="50"/>
      <c r="E16" s="33"/>
    </row>
  </sheetData>
  <mergeCells count="6">
    <mergeCell ref="A1:E1"/>
    <mergeCell ref="D2:E2"/>
    <mergeCell ref="D5:D16"/>
    <mergeCell ref="E5:E16"/>
    <mergeCell ref="D3:D4"/>
    <mergeCell ref="E3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3" workbookViewId="0">
      <selection activeCell="C25" sqref="C25"/>
    </sheetView>
  </sheetViews>
  <sheetFormatPr baseColWidth="10" defaultRowHeight="15" x14ac:dyDescent="0.25"/>
  <cols>
    <col min="1" max="1" width="43.85546875" customWidth="1"/>
    <col min="2" max="2" width="37.140625" customWidth="1"/>
    <col min="3" max="3" width="31.7109375" customWidth="1"/>
  </cols>
  <sheetData>
    <row r="1" spans="1:9" x14ac:dyDescent="0.25">
      <c r="A1" s="90" t="s">
        <v>313</v>
      </c>
      <c r="B1" s="90"/>
      <c r="C1" s="90"/>
      <c r="D1" s="90"/>
      <c r="E1" s="90"/>
      <c r="F1" s="90"/>
      <c r="G1" s="90"/>
      <c r="H1" s="90"/>
      <c r="I1" s="90"/>
    </row>
    <row r="2" spans="1:9" x14ac:dyDescent="0.25">
      <c r="A2" s="90"/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90"/>
      <c r="B3" s="90"/>
      <c r="C3" s="90"/>
      <c r="D3" s="90"/>
      <c r="E3" s="90"/>
      <c r="F3" s="90"/>
      <c r="G3" s="90"/>
      <c r="H3" s="90"/>
      <c r="I3" s="90"/>
    </row>
    <row r="4" spans="1:9" x14ac:dyDescent="0.25">
      <c r="A4" s="90"/>
      <c r="B4" s="90"/>
      <c r="C4" s="90"/>
      <c r="D4" s="90"/>
      <c r="E4" s="90"/>
      <c r="F4" s="90"/>
      <c r="G4" s="90"/>
      <c r="H4" s="90"/>
      <c r="I4" s="90"/>
    </row>
    <row r="6" spans="1:9" ht="15.75" x14ac:dyDescent="0.25">
      <c r="A6" s="15" t="s">
        <v>314</v>
      </c>
      <c r="B6" s="16"/>
      <c r="C6" s="16"/>
      <c r="D6" s="16"/>
      <c r="E6" s="17"/>
    </row>
    <row r="7" spans="1:9" x14ac:dyDescent="0.25">
      <c r="A7" s="3" t="s">
        <v>0</v>
      </c>
      <c r="B7" s="3" t="s">
        <v>1</v>
      </c>
      <c r="C7" s="4" t="s">
        <v>3</v>
      </c>
      <c r="D7" s="18" t="s">
        <v>6</v>
      </c>
      <c r="E7" s="19"/>
    </row>
    <row r="8" spans="1:9" x14ac:dyDescent="0.25">
      <c r="A8" s="26"/>
      <c r="B8" s="27"/>
      <c r="C8" s="1"/>
      <c r="D8" s="20"/>
      <c r="E8" s="69">
        <f>7.142*D8</f>
        <v>0</v>
      </c>
    </row>
    <row r="9" spans="1:9" x14ac:dyDescent="0.25">
      <c r="A9" s="26"/>
      <c r="B9" s="27"/>
      <c r="C9" s="1"/>
      <c r="D9" s="21"/>
      <c r="E9" s="70"/>
    </row>
    <row r="10" spans="1:9" x14ac:dyDescent="0.25">
      <c r="A10" s="26"/>
      <c r="B10" s="27"/>
      <c r="C10" s="1"/>
      <c r="D10" s="21"/>
      <c r="E10" s="70"/>
    </row>
    <row r="11" spans="1:9" x14ac:dyDescent="0.25">
      <c r="A11" s="26"/>
      <c r="B11" s="27"/>
      <c r="C11" s="1"/>
      <c r="D11" s="21"/>
      <c r="E11" s="70"/>
    </row>
    <row r="12" spans="1:9" x14ac:dyDescent="0.25">
      <c r="A12" s="26"/>
      <c r="B12" s="27"/>
      <c r="C12" s="1"/>
      <c r="D12" s="21"/>
      <c r="E12" s="70"/>
    </row>
    <row r="13" spans="1:9" x14ac:dyDescent="0.25">
      <c r="A13" s="26"/>
      <c r="B13" s="27"/>
      <c r="C13" s="1"/>
      <c r="D13" s="21"/>
      <c r="E13" s="70"/>
    </row>
    <row r="14" spans="1:9" x14ac:dyDescent="0.25">
      <c r="A14" s="26"/>
      <c r="B14" s="27"/>
      <c r="C14" s="1"/>
      <c r="D14" s="21"/>
      <c r="E14" s="70"/>
    </row>
    <row r="15" spans="1:9" x14ac:dyDescent="0.25">
      <c r="A15" s="26"/>
      <c r="B15" s="27"/>
      <c r="C15" s="1"/>
      <c r="D15" s="21"/>
      <c r="E15" s="70"/>
    </row>
    <row r="16" spans="1:9" x14ac:dyDescent="0.25">
      <c r="A16" s="26"/>
      <c r="B16" s="27"/>
      <c r="C16" s="1"/>
      <c r="D16" s="21"/>
      <c r="E16" s="70"/>
    </row>
    <row r="17" spans="1:5" x14ac:dyDescent="0.25">
      <c r="A17" s="26"/>
      <c r="B17" s="27"/>
      <c r="C17" s="1"/>
      <c r="D17" s="21"/>
      <c r="E17" s="70"/>
    </row>
    <row r="18" spans="1:5" x14ac:dyDescent="0.25">
      <c r="A18" s="26"/>
      <c r="B18" s="27"/>
      <c r="C18" s="1"/>
      <c r="D18" s="21"/>
      <c r="E18" s="70"/>
    </row>
    <row r="19" spans="1:5" x14ac:dyDescent="0.25">
      <c r="A19" s="47"/>
      <c r="B19" s="27"/>
      <c r="C19" s="1"/>
      <c r="D19" s="21"/>
      <c r="E19" s="70"/>
    </row>
    <row r="20" spans="1:5" x14ac:dyDescent="0.25">
      <c r="A20" s="26"/>
      <c r="B20" s="27"/>
      <c r="C20" s="1"/>
      <c r="D20" s="21"/>
      <c r="E20" s="70"/>
    </row>
    <row r="21" spans="1:5" x14ac:dyDescent="0.25">
      <c r="A21" s="47"/>
      <c r="B21" s="27"/>
      <c r="C21" s="1"/>
      <c r="D21" s="22"/>
      <c r="E21" s="71"/>
    </row>
  </sheetData>
  <mergeCells count="5">
    <mergeCell ref="A1:I4"/>
    <mergeCell ref="A6:E6"/>
    <mergeCell ref="D7:E7"/>
    <mergeCell ref="D8:D21"/>
    <mergeCell ref="E8:E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5" workbookViewId="0">
      <selection activeCell="A14" sqref="A14:A25"/>
    </sheetView>
  </sheetViews>
  <sheetFormatPr baseColWidth="10" defaultRowHeight="15" x14ac:dyDescent="0.25"/>
  <cols>
    <col min="1" max="1" width="50" customWidth="1"/>
    <col min="2" max="2" width="55.5703125" customWidth="1"/>
    <col min="3" max="3" width="37.42578125" customWidth="1"/>
  </cols>
  <sheetData>
    <row r="1" spans="1:5" ht="15.75" x14ac:dyDescent="0.25">
      <c r="A1" s="15" t="s">
        <v>292</v>
      </c>
      <c r="B1" s="16"/>
      <c r="C1" s="16"/>
      <c r="D1" s="16"/>
      <c r="E1" s="17"/>
    </row>
    <row r="2" spans="1:5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5" ht="15.75" customHeight="1" x14ac:dyDescent="0.25">
      <c r="A3" s="26" t="s">
        <v>44</v>
      </c>
      <c r="B3" s="27" t="s">
        <v>2</v>
      </c>
      <c r="C3" s="1" t="s">
        <v>4</v>
      </c>
      <c r="D3" s="68">
        <v>7</v>
      </c>
      <c r="E3" s="69">
        <f>4.347*D3</f>
        <v>30.429000000000002</v>
      </c>
    </row>
    <row r="4" spans="1:5" ht="18.75" customHeight="1" x14ac:dyDescent="0.25">
      <c r="A4" s="26" t="s">
        <v>265</v>
      </c>
      <c r="B4" s="27" t="s">
        <v>282</v>
      </c>
      <c r="C4" s="1" t="s">
        <v>4</v>
      </c>
      <c r="D4" s="68"/>
      <c r="E4" s="70"/>
    </row>
    <row r="5" spans="1:5" ht="19.5" customHeight="1" x14ac:dyDescent="0.25">
      <c r="A5" s="26" t="s">
        <v>266</v>
      </c>
      <c r="B5" s="27" t="s">
        <v>283</v>
      </c>
      <c r="C5" s="1" t="s">
        <v>4</v>
      </c>
      <c r="D5" s="68"/>
      <c r="E5" s="70"/>
    </row>
    <row r="6" spans="1:5" ht="27.75" customHeight="1" x14ac:dyDescent="0.25">
      <c r="A6" s="26" t="s">
        <v>45</v>
      </c>
      <c r="B6" s="27" t="s">
        <v>284</v>
      </c>
      <c r="C6" s="1" t="s">
        <v>4</v>
      </c>
      <c r="D6" s="68"/>
      <c r="E6" s="70"/>
    </row>
    <row r="7" spans="1:5" ht="24.75" customHeight="1" x14ac:dyDescent="0.25">
      <c r="A7" s="26" t="s">
        <v>210</v>
      </c>
      <c r="B7" s="27" t="s">
        <v>285</v>
      </c>
      <c r="C7" s="1" t="s">
        <v>4</v>
      </c>
      <c r="D7" s="68"/>
      <c r="E7" s="70"/>
    </row>
    <row r="8" spans="1:5" ht="16.5" customHeight="1" x14ac:dyDescent="0.25">
      <c r="A8" s="26" t="s">
        <v>267</v>
      </c>
      <c r="B8" s="27" t="s">
        <v>286</v>
      </c>
      <c r="C8" s="1" t="s">
        <v>4</v>
      </c>
      <c r="D8" s="68"/>
      <c r="E8" s="70"/>
    </row>
    <row r="9" spans="1:5" ht="22.5" customHeight="1" x14ac:dyDescent="0.25">
      <c r="A9" s="26" t="s">
        <v>49</v>
      </c>
      <c r="B9" s="27" t="s">
        <v>287</v>
      </c>
      <c r="C9" s="1" t="s">
        <v>4</v>
      </c>
      <c r="D9" s="68"/>
      <c r="E9" s="71"/>
    </row>
    <row r="10" spans="1:5" ht="21" customHeight="1" x14ac:dyDescent="0.25">
      <c r="A10" s="30" t="s">
        <v>268</v>
      </c>
      <c r="B10" s="31" t="s">
        <v>288</v>
      </c>
      <c r="C10" s="2" t="s">
        <v>5</v>
      </c>
      <c r="D10" s="50">
        <v>16</v>
      </c>
      <c r="E10" s="51">
        <f>4.347*D10</f>
        <v>69.552000000000007</v>
      </c>
    </row>
    <row r="11" spans="1:5" ht="29.25" customHeight="1" x14ac:dyDescent="0.25">
      <c r="A11" s="30" t="s">
        <v>269</v>
      </c>
      <c r="B11" s="31" t="s">
        <v>289</v>
      </c>
      <c r="C11" s="2" t="s">
        <v>5</v>
      </c>
      <c r="D11" s="50"/>
      <c r="E11" s="51"/>
    </row>
    <row r="12" spans="1:5" ht="24" customHeight="1" x14ac:dyDescent="0.25">
      <c r="A12" s="30" t="s">
        <v>270</v>
      </c>
      <c r="B12" s="31" t="s">
        <v>290</v>
      </c>
      <c r="C12" s="2" t="s">
        <v>5</v>
      </c>
      <c r="D12" s="50"/>
      <c r="E12" s="51"/>
    </row>
    <row r="13" spans="1:5" ht="24" customHeight="1" x14ac:dyDescent="0.25">
      <c r="A13" s="30" t="s">
        <v>271</v>
      </c>
      <c r="B13" s="34" t="s">
        <v>286</v>
      </c>
      <c r="C13" s="2" t="s">
        <v>5</v>
      </c>
      <c r="D13" s="50"/>
      <c r="E13" s="51"/>
    </row>
    <row r="14" spans="1:5" x14ac:dyDescent="0.25">
      <c r="A14" s="84" t="s">
        <v>272</v>
      </c>
      <c r="B14" s="49" t="s">
        <v>54</v>
      </c>
      <c r="C14" s="2" t="s">
        <v>5</v>
      </c>
      <c r="D14" s="50"/>
      <c r="E14" s="51"/>
    </row>
    <row r="15" spans="1:5" x14ac:dyDescent="0.25">
      <c r="A15" s="84" t="s">
        <v>273</v>
      </c>
      <c r="B15" s="49" t="s">
        <v>62</v>
      </c>
      <c r="C15" s="2" t="s">
        <v>5</v>
      </c>
      <c r="D15" s="50"/>
      <c r="E15" s="51"/>
    </row>
    <row r="16" spans="1:5" x14ac:dyDescent="0.25">
      <c r="A16" s="84" t="s">
        <v>223</v>
      </c>
      <c r="B16" s="49" t="s">
        <v>62</v>
      </c>
      <c r="C16" s="2" t="s">
        <v>5</v>
      </c>
      <c r="D16" s="50"/>
      <c r="E16" s="51"/>
    </row>
    <row r="17" spans="1:5" x14ac:dyDescent="0.25">
      <c r="A17" s="84" t="s">
        <v>274</v>
      </c>
      <c r="B17" s="49" t="s">
        <v>291</v>
      </c>
      <c r="C17" s="2" t="s">
        <v>5</v>
      </c>
      <c r="D17" s="50"/>
      <c r="E17" s="51"/>
    </row>
    <row r="18" spans="1:5" x14ac:dyDescent="0.25">
      <c r="A18" s="84" t="s">
        <v>68</v>
      </c>
      <c r="B18" s="49" t="s">
        <v>62</v>
      </c>
      <c r="C18" s="2" t="s">
        <v>5</v>
      </c>
      <c r="D18" s="50"/>
      <c r="E18" s="51"/>
    </row>
    <row r="19" spans="1:5" x14ac:dyDescent="0.25">
      <c r="A19" s="84" t="s">
        <v>275</v>
      </c>
      <c r="B19" s="49" t="s">
        <v>62</v>
      </c>
      <c r="C19" s="2" t="s">
        <v>5</v>
      </c>
      <c r="D19" s="50"/>
      <c r="E19" s="51"/>
    </row>
    <row r="20" spans="1:5" x14ac:dyDescent="0.25">
      <c r="A20" s="84" t="s">
        <v>276</v>
      </c>
      <c r="B20" s="49" t="s">
        <v>62</v>
      </c>
      <c r="C20" s="2" t="s">
        <v>5</v>
      </c>
      <c r="D20" s="50"/>
      <c r="E20" s="51"/>
    </row>
    <row r="21" spans="1:5" x14ac:dyDescent="0.25">
      <c r="A21" s="84" t="s">
        <v>277</v>
      </c>
      <c r="B21" s="49" t="s">
        <v>62</v>
      </c>
      <c r="C21" s="2" t="s">
        <v>5</v>
      </c>
      <c r="D21" s="50"/>
      <c r="E21" s="51"/>
    </row>
    <row r="22" spans="1:5" x14ac:dyDescent="0.25">
      <c r="A22" s="84" t="s">
        <v>278</v>
      </c>
      <c r="B22" s="49" t="s">
        <v>62</v>
      </c>
      <c r="C22" s="2" t="s">
        <v>5</v>
      </c>
      <c r="D22" s="50"/>
      <c r="E22" s="51"/>
    </row>
    <row r="23" spans="1:5" x14ac:dyDescent="0.25">
      <c r="A23" s="84" t="s">
        <v>279</v>
      </c>
      <c r="B23" s="49" t="s">
        <v>62</v>
      </c>
      <c r="C23" s="2" t="s">
        <v>5</v>
      </c>
      <c r="D23" s="50"/>
      <c r="E23" s="51"/>
    </row>
    <row r="24" spans="1:5" x14ac:dyDescent="0.25">
      <c r="A24" s="84" t="s">
        <v>280</v>
      </c>
      <c r="B24" s="49" t="s">
        <v>62</v>
      </c>
      <c r="C24" s="2" t="s">
        <v>5</v>
      </c>
      <c r="D24" s="50"/>
      <c r="E24" s="51"/>
    </row>
    <row r="25" spans="1:5" x14ac:dyDescent="0.25">
      <c r="A25" s="84" t="s">
        <v>281</v>
      </c>
      <c r="B25" s="49" t="s">
        <v>62</v>
      </c>
      <c r="C25" s="2" t="s">
        <v>5</v>
      </c>
      <c r="D25" s="50"/>
      <c r="E25" s="51"/>
    </row>
  </sheetData>
  <mergeCells count="6">
    <mergeCell ref="A1:E1"/>
    <mergeCell ref="D2:E2"/>
    <mergeCell ref="D3:D9"/>
    <mergeCell ref="E3:E9"/>
    <mergeCell ref="D10:D25"/>
    <mergeCell ref="E10:E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9" sqref="F19"/>
    </sheetView>
  </sheetViews>
  <sheetFormatPr baseColWidth="10" defaultRowHeight="15" x14ac:dyDescent="0.25"/>
  <cols>
    <col min="1" max="1" width="36.42578125" customWidth="1"/>
    <col min="2" max="2" width="81" customWidth="1"/>
    <col min="3" max="3" width="30.42578125" customWidth="1"/>
    <col min="4" max="4" width="4.5703125" customWidth="1"/>
    <col min="5" max="5" width="7" customWidth="1"/>
  </cols>
  <sheetData>
    <row r="1" spans="1:5" ht="15.75" customHeight="1" x14ac:dyDescent="0.25">
      <c r="A1" s="15" t="s">
        <v>42</v>
      </c>
      <c r="B1" s="16"/>
      <c r="C1" s="16"/>
      <c r="D1" s="16"/>
      <c r="E1" s="17"/>
    </row>
    <row r="2" spans="1:5" x14ac:dyDescent="0.25">
      <c r="A2" s="3" t="s">
        <v>0</v>
      </c>
      <c r="B2" s="3" t="s">
        <v>1</v>
      </c>
      <c r="C2" s="4" t="s">
        <v>3</v>
      </c>
      <c r="D2" s="18" t="s">
        <v>6</v>
      </c>
      <c r="E2" s="19"/>
    </row>
    <row r="3" spans="1:5" ht="21.75" customHeight="1" x14ac:dyDescent="0.25">
      <c r="A3" s="52" t="s">
        <v>7</v>
      </c>
      <c r="B3" s="5" t="s">
        <v>2</v>
      </c>
      <c r="C3" s="1" t="s">
        <v>4</v>
      </c>
      <c r="D3" s="20">
        <v>13</v>
      </c>
      <c r="E3" s="12">
        <f>5.555*D3</f>
        <v>72.215000000000003</v>
      </c>
    </row>
    <row r="4" spans="1:5" x14ac:dyDescent="0.25">
      <c r="A4" s="52" t="s">
        <v>9</v>
      </c>
      <c r="B4" s="5" t="s">
        <v>8</v>
      </c>
      <c r="C4" s="1" t="s">
        <v>4</v>
      </c>
      <c r="D4" s="21"/>
      <c r="E4" s="13"/>
    </row>
    <row r="5" spans="1:5" x14ac:dyDescent="0.25">
      <c r="A5" s="52" t="s">
        <v>10</v>
      </c>
      <c r="B5" s="5" t="s">
        <v>11</v>
      </c>
      <c r="C5" s="1" t="s">
        <v>4</v>
      </c>
      <c r="D5" s="21"/>
      <c r="E5" s="13"/>
    </row>
    <row r="6" spans="1:5" x14ac:dyDescent="0.25">
      <c r="A6" s="52" t="s">
        <v>18</v>
      </c>
      <c r="B6" s="5" t="s">
        <v>17</v>
      </c>
      <c r="C6" s="1" t="s">
        <v>4</v>
      </c>
      <c r="D6" s="21"/>
      <c r="E6" s="13"/>
    </row>
    <row r="7" spans="1:5" ht="20.25" customHeight="1" x14ac:dyDescent="0.25">
      <c r="A7" s="52" t="s">
        <v>12</v>
      </c>
      <c r="B7" s="5" t="s">
        <v>13</v>
      </c>
      <c r="C7" s="1" t="s">
        <v>4</v>
      </c>
      <c r="D7" s="21"/>
      <c r="E7" s="13"/>
    </row>
    <row r="8" spans="1:5" x14ac:dyDescent="0.25">
      <c r="A8" s="52" t="s">
        <v>20</v>
      </c>
      <c r="B8" s="5" t="s">
        <v>19</v>
      </c>
      <c r="C8" s="1" t="s">
        <v>4</v>
      </c>
      <c r="D8" s="21"/>
      <c r="E8" s="13"/>
    </row>
    <row r="9" spans="1:5" ht="25.5" customHeight="1" x14ac:dyDescent="0.25">
      <c r="A9" s="52" t="s">
        <v>14</v>
      </c>
      <c r="B9" s="5" t="s">
        <v>41</v>
      </c>
      <c r="C9" s="1" t="s">
        <v>4</v>
      </c>
      <c r="D9" s="21"/>
      <c r="E9" s="13"/>
    </row>
    <row r="10" spans="1:5" x14ac:dyDescent="0.25">
      <c r="A10" s="52" t="s">
        <v>16</v>
      </c>
      <c r="B10" s="5" t="s">
        <v>15</v>
      </c>
      <c r="C10" s="1" t="s">
        <v>4</v>
      </c>
      <c r="D10" s="21"/>
      <c r="E10" s="13"/>
    </row>
    <row r="11" spans="1:5" x14ac:dyDescent="0.25">
      <c r="A11" s="59" t="s">
        <v>24</v>
      </c>
      <c r="B11" s="6" t="s">
        <v>23</v>
      </c>
      <c r="C11" s="1" t="s">
        <v>4</v>
      </c>
      <c r="D11" s="21"/>
      <c r="E11" s="13"/>
    </row>
    <row r="12" spans="1:5" x14ac:dyDescent="0.25">
      <c r="A12" s="59" t="s">
        <v>26</v>
      </c>
      <c r="B12" s="6" t="s">
        <v>25</v>
      </c>
      <c r="C12" s="1" t="s">
        <v>4</v>
      </c>
      <c r="D12" s="21"/>
      <c r="E12" s="13"/>
    </row>
    <row r="13" spans="1:5" x14ac:dyDescent="0.25">
      <c r="A13" s="59" t="s">
        <v>30</v>
      </c>
      <c r="B13" s="6" t="s">
        <v>29</v>
      </c>
      <c r="C13" s="1" t="s">
        <v>4</v>
      </c>
      <c r="D13" s="21"/>
      <c r="E13" s="13"/>
    </row>
    <row r="14" spans="1:5" x14ac:dyDescent="0.25">
      <c r="A14" s="59" t="s">
        <v>40</v>
      </c>
      <c r="B14" s="6" t="s">
        <v>39</v>
      </c>
      <c r="C14" s="1" t="s">
        <v>4</v>
      </c>
      <c r="D14" s="21"/>
      <c r="E14" s="13"/>
    </row>
    <row r="15" spans="1:5" ht="18" customHeight="1" x14ac:dyDescent="0.25">
      <c r="A15" s="59" t="s">
        <v>28</v>
      </c>
      <c r="B15" s="6" t="s">
        <v>27</v>
      </c>
      <c r="C15" s="1" t="s">
        <v>4</v>
      </c>
      <c r="D15" s="22"/>
      <c r="E15" s="14"/>
    </row>
    <row r="16" spans="1:5" ht="18.75" customHeight="1" x14ac:dyDescent="0.25">
      <c r="A16" s="60" t="s">
        <v>22</v>
      </c>
      <c r="B16" s="7" t="s">
        <v>21</v>
      </c>
      <c r="C16" s="2" t="s">
        <v>5</v>
      </c>
      <c r="D16" s="23">
        <v>5</v>
      </c>
      <c r="E16" s="9">
        <f>5.555*D16</f>
        <v>27.774999999999999</v>
      </c>
    </row>
    <row r="17" spans="1:5" ht="16.5" customHeight="1" x14ac:dyDescent="0.25">
      <c r="A17" s="60" t="s">
        <v>32</v>
      </c>
      <c r="B17" s="7" t="s">
        <v>31</v>
      </c>
      <c r="C17" s="2" t="s">
        <v>5</v>
      </c>
      <c r="D17" s="24"/>
      <c r="E17" s="10"/>
    </row>
    <row r="18" spans="1:5" ht="21" customHeight="1" x14ac:dyDescent="0.25">
      <c r="A18" s="60" t="s">
        <v>34</v>
      </c>
      <c r="B18" s="7" t="s">
        <v>33</v>
      </c>
      <c r="C18" s="2" t="s">
        <v>5</v>
      </c>
      <c r="D18" s="24"/>
      <c r="E18" s="10"/>
    </row>
    <row r="19" spans="1:5" ht="23.25" customHeight="1" x14ac:dyDescent="0.25">
      <c r="A19" s="60" t="s">
        <v>36</v>
      </c>
      <c r="B19" s="7" t="s">
        <v>35</v>
      </c>
      <c r="C19" s="2" t="s">
        <v>5</v>
      </c>
      <c r="D19" s="24"/>
      <c r="E19" s="10"/>
    </row>
    <row r="20" spans="1:5" ht="16.5" customHeight="1" x14ac:dyDescent="0.25">
      <c r="A20" s="60" t="s">
        <v>38</v>
      </c>
      <c r="B20" s="7" t="s">
        <v>37</v>
      </c>
      <c r="C20" s="2" t="s">
        <v>5</v>
      </c>
      <c r="D20" s="25"/>
      <c r="E20" s="11"/>
    </row>
  </sheetData>
  <mergeCells count="6">
    <mergeCell ref="E16:E20"/>
    <mergeCell ref="E3:E15"/>
    <mergeCell ref="A1:E1"/>
    <mergeCell ref="D2:E2"/>
    <mergeCell ref="D3:D15"/>
    <mergeCell ref="D16:D2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01 LISTA CONSEJO DEL AGUA</vt:lpstr>
      <vt:lpstr>02LISTADO COPLADEMUN</vt:lpstr>
      <vt:lpstr>03LISTA SIPINNA</vt:lpstr>
      <vt:lpstr>04LISTA CONSEJO DESARROLLO </vt:lpstr>
      <vt:lpstr>05LISTA COMITE DE MEDIO AMB.</vt:lpstr>
      <vt:lpstr>06LISTA CONSEJO DE EDUCACION</vt:lpstr>
      <vt:lpstr>07 LISTA CONSEJO PART. CIU</vt:lpstr>
      <vt:lpstr>08LISTADO P.ECO</vt:lpstr>
      <vt:lpstr>09LISTA COMITE  DE SALUD</vt:lpstr>
      <vt:lpstr>10 COMITE PREVENCION DE ADICCIO</vt:lpstr>
      <vt:lpstr>12LISTA CONSEJO DE TURISMO</vt:lpstr>
      <vt:lpstr>13LISTA FOMENTO CULT</vt:lpstr>
      <vt:lpstr>14 LISTA CON.VINC.INT</vt:lpstr>
      <vt:lpstr>15LISTA PROTECCION CIVIL EYD</vt:lpstr>
      <vt:lpstr>'09LISTA COMITE  DE SALUD'!_Toc534797637</vt:lpstr>
      <vt:lpstr>'03LISTA SIPINNA'!_Toc535234487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Empleado</dc:creator>
  <cp:lastModifiedBy>Empleado</cp:lastModifiedBy>
  <dcterms:created xsi:type="dcterms:W3CDTF">2019-01-21T16:34:32Z</dcterms:created>
  <dcterms:modified xsi:type="dcterms:W3CDTF">2019-01-21T20:04:03Z</dcterms:modified>
</cp:coreProperties>
</file>