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OP" sheetId="1" r:id="rId1"/>
  </sheets>
  <calcPr calcId="152511"/>
</workbook>
</file>

<file path=xl/calcChain.xml><?xml version="1.0" encoding="utf-8"?>
<calcChain xmlns="http://schemas.openxmlformats.org/spreadsheetml/2006/main">
  <c r="P47" i="1" l="1"/>
  <c r="S47" i="1" s="1"/>
  <c r="Q47" i="1"/>
  <c r="P48" i="1"/>
  <c r="Q48" i="1"/>
  <c r="P49" i="1"/>
  <c r="Q49" i="1"/>
  <c r="S49" i="1"/>
  <c r="P50" i="1"/>
  <c r="S50" i="1" s="1"/>
  <c r="Q50" i="1"/>
  <c r="P51" i="1"/>
  <c r="Q51" i="1"/>
  <c r="P52" i="1"/>
  <c r="Q52" i="1"/>
  <c r="P53" i="1"/>
  <c r="S53" i="1" s="1"/>
  <c r="Q53" i="1"/>
  <c r="P54" i="1"/>
  <c r="Q54" i="1"/>
  <c r="S54" i="1"/>
  <c r="P55" i="1"/>
  <c r="S55" i="1" s="1"/>
  <c r="Q55" i="1"/>
  <c r="S51" i="1" l="1"/>
  <c r="S48" i="1"/>
  <c r="S52" i="1"/>
</calcChain>
</file>

<file path=xl/sharedStrings.xml><?xml version="1.0" encoding="utf-8"?>
<sst xmlns="http://schemas.openxmlformats.org/spreadsheetml/2006/main" count="78" uniqueCount="62">
  <si>
    <t>COORDINACIÓN:</t>
  </si>
  <si>
    <t>DEPENDENCIA:</t>
  </si>
  <si>
    <t>OBJETIVO:</t>
  </si>
  <si>
    <t>Resultados 2018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</si>
  <si>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</si>
  <si>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</si>
  <si>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</si>
  <si>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</si>
  <si>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</si>
  <si>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</si>
  <si>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</si>
  <si>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</si>
  <si>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</si>
  <si>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</si>
  <si>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</si>
  <si>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</si>
  <si>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</si>
  <si>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Seguimiento de Avance</t>
  </si>
  <si>
    <t>INDICADOR 2:</t>
  </si>
  <si>
    <t>INDICADOR 1:</t>
  </si>
  <si>
    <t>Indicador 1</t>
  </si>
  <si>
    <t>Indicador 2</t>
  </si>
  <si>
    <t>Meta Lograda</t>
  </si>
  <si>
    <t>Status</t>
  </si>
  <si>
    <t>Porcentaje Avanzado %</t>
  </si>
  <si>
    <t xml:space="preserve">Porcentaje Esperado </t>
  </si>
  <si>
    <t>Tipo de Indicador</t>
  </si>
  <si>
    <t>creciente</t>
  </si>
  <si>
    <t>Indicador 9</t>
  </si>
  <si>
    <t>Indicador 8</t>
  </si>
  <si>
    <t>Indicador 7</t>
  </si>
  <si>
    <t>Indicador 6</t>
  </si>
  <si>
    <t>Indicador 5</t>
  </si>
  <si>
    <t>Indicador 4</t>
  </si>
  <si>
    <t>Indicador 3</t>
  </si>
  <si>
    <t>No. de obras de infraestructura rural</t>
  </si>
  <si>
    <t xml:space="preserve">AMPLIACIÓN Y MEJORAMIENTO DE LA INFRAESTRUCTURA  RURAL </t>
  </si>
  <si>
    <t>INDICADOR 9:</t>
  </si>
  <si>
    <t>No. de obras de infraestructura urbana</t>
  </si>
  <si>
    <t>AMPLIACIÓN Y MEJORAMIENTO DE LA INFRAESTRUCTURA URBANA PARA LA COMUNIDAD</t>
  </si>
  <si>
    <t>INDICADOR 8:</t>
  </si>
  <si>
    <t>No. de obras de deporte y áreas recreativas</t>
  </si>
  <si>
    <t>INCREMENTO Y MEJORAMIENTO DE  LA INFRAESTRUCTURA ESTABLECIDA PARA EL DEPORTE Y AREAS RECREATIVAS</t>
  </si>
  <si>
    <t>INDICADOR 7:</t>
  </si>
  <si>
    <t>No. de obras de educación</t>
  </si>
  <si>
    <t>AMPLIACIÓN Y MEJORAMIENTO DE LA INFRAESTRUCTURA EDUCATIVA.</t>
  </si>
  <si>
    <t>INDICADOR 6:</t>
  </si>
  <si>
    <t>No. de obras de infraestructura de inclusión</t>
  </si>
  <si>
    <t>MEJORAMIENTO Y AMPLIACIÓN DE LA INFRAESTRUCTURA URBANA INCLUYENTE</t>
  </si>
  <si>
    <t>INDICADOR 5:</t>
  </si>
  <si>
    <t>No. de obras de circulación vehícular</t>
  </si>
  <si>
    <t>EFICIENCIA DE LA CIRCULACIÓN VEHICULAR EN LOS CENTROS DE POBLACIÓN</t>
  </si>
  <si>
    <t>INDICADOR 4:</t>
  </si>
  <si>
    <t>No. de obras de banquetas, andadores y ciclovias</t>
  </si>
  <si>
    <t>INCREMENTO DE LA  COBERTURA DE BANQUETAS ANDADORES Y CICLOVIAS</t>
  </si>
  <si>
    <t>INDICADOR 3:</t>
  </si>
  <si>
    <t>No. de obras de drenaje</t>
  </si>
  <si>
    <t>INCREMENTO DE  LA COBERTURA DE SERVICIOS DE DRENAJE</t>
  </si>
  <si>
    <t>No. de obras de agua potable</t>
  </si>
  <si>
    <t>INCREMENTO DE LA COBERTURA DE LOS SERVICIOS DE AGUA POTABLE</t>
  </si>
  <si>
    <t>Gestión de la Ciudad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</si>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</sst>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medium">
        <color theme="9" tint="-0.499984740745262"/>
      </right>
      <top style="thin">
        <color theme="9"/>
      </top>
      <bottom style="thin">
        <color theme="9" tint="-0.499984740745262"/>
      </bottom>
      <diagonal/>
    </border>
    <border>
      <left/>
      <right/>
      <top style="thin">
        <color theme="9"/>
      </top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 style="thin">
        <color theme="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4" xfId="0" applyBorder="1"/>
    <xf numFmtId="0" fontId="0" fillId="7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6" borderId="7" xfId="0" applyFill="1" applyBorder="1"/>
    <xf numFmtId="0" fontId="0" fillId="8" borderId="8" xfId="0" applyFill="1" applyBorder="1"/>
    <xf numFmtId="9" fontId="0" fillId="0" borderId="6" xfId="1" applyFon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0" fillId="8" borderId="15" xfId="0" applyFill="1" applyBorder="1"/>
    <xf numFmtId="9" fontId="0" fillId="0" borderId="16" xfId="1" applyFont="1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7" borderId="17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/>
    <xf numFmtId="0" fontId="3" fillId="5" borderId="2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7" borderId="31" xfId="0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center" vertical="top"/>
    </xf>
    <xf numFmtId="0" fontId="0" fillId="0" borderId="2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7" borderId="0" xfId="0" applyFont="1" applyFill="1" applyBorder="1" applyAlignment="1">
      <alignment horizontal="center" vertical="top"/>
    </xf>
    <xf numFmtId="0" fontId="4" fillId="0" borderId="2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9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219075</xdr:colOff>
      <xdr:row>1</xdr:row>
      <xdr:rowOff>152400</xdr:rowOff>
    </xdr:from>
    <xdr:ext cx="3609976" cy="4191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13401675"/>
          <a:ext cx="3609976" cy="419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55"/>
  <sheetViews>
    <sheetView showGridLines="0" tabSelected="1" workbookViewId="0">
      <selection activeCell="F67" sqref="F67"/>
    </sheetView>
  </sheetViews>
  <sheetFormatPr baseColWidth="10" defaultColWidth="9.140625" defaultRowHeight="15" x14ac:dyDescent="0.25"/>
  <cols>
    <col min="2" max="2" width="22.28515625" customWidth="1"/>
    <col min="3" max="3" width="12.140625" customWidth="1"/>
    <col min="4" max="15" width="7.140625" customWidth="1"/>
    <col min="16" max="16" width="10.140625" customWidth="1"/>
    <col min="17" max="17" width="10.7109375" customWidth="1"/>
    <col min="18" max="19" width="11.42578125" customWidth="1"/>
  </cols>
  <sheetData>
    <row r="3" spans="2:20" ht="15.75" thickBot="1" x14ac:dyDescent="0.3"/>
    <row r="4" spans="2:20" ht="28.5" customHeight="1" x14ac:dyDescent="0.25">
      <c r="B4" s="3"/>
      <c r="C4" s="1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2:20" ht="15.75" x14ac:dyDescent="0.25">
      <c r="B5" s="20" t="s">
        <v>0</v>
      </c>
      <c r="C5" s="21"/>
      <c r="D5" s="22" t="s">
        <v>60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4"/>
    </row>
    <row r="6" spans="2:20" x14ac:dyDescent="0.25">
      <c r="B6" s="6"/>
      <c r="C6" s="1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7"/>
    </row>
    <row r="7" spans="2:20" x14ac:dyDescent="0.25">
      <c r="B7" s="20" t="s">
        <v>1</v>
      </c>
      <c r="C7" s="21"/>
      <c r="D7" s="23" t="s">
        <v>61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3"/>
    </row>
    <row r="8" spans="2:20" x14ac:dyDescent="0.25">
      <c r="B8" s="6"/>
      <c r="C8" s="1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7"/>
    </row>
    <row r="9" spans="2:20" x14ac:dyDescent="0.25">
      <c r="B9" s="24" t="s">
        <v>19</v>
      </c>
      <c r="C9" s="25"/>
      <c r="D9" s="26" t="s">
        <v>59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5"/>
    </row>
    <row r="10" spans="2:20" x14ac:dyDescent="0.25">
      <c r="B10" s="6"/>
      <c r="C10" s="1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7"/>
    </row>
    <row r="11" spans="2:20" x14ac:dyDescent="0.25">
      <c r="B11" s="27" t="s">
        <v>2</v>
      </c>
      <c r="C11" s="28"/>
      <c r="D11" s="23" t="s">
        <v>58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3"/>
    </row>
    <row r="12" spans="2:20" x14ac:dyDescent="0.25">
      <c r="B12" s="8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/>
    </row>
    <row r="13" spans="2:20" x14ac:dyDescent="0.25">
      <c r="B13" s="24" t="s">
        <v>18</v>
      </c>
      <c r="C13" s="25"/>
      <c r="D13" s="26" t="s">
        <v>57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5"/>
    </row>
    <row r="14" spans="2:20" x14ac:dyDescent="0.25">
      <c r="B14" s="6"/>
      <c r="C14" s="1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/>
    </row>
    <row r="15" spans="2:20" x14ac:dyDescent="0.25">
      <c r="B15" s="27" t="s">
        <v>2</v>
      </c>
      <c r="C15" s="28"/>
      <c r="D15" s="23" t="s">
        <v>56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3"/>
    </row>
    <row r="16" spans="2:20" x14ac:dyDescent="0.25">
      <c r="B16" s="8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"/>
    </row>
    <row r="17" spans="2:20" x14ac:dyDescent="0.25">
      <c r="B17" s="24" t="s">
        <v>55</v>
      </c>
      <c r="C17" s="25"/>
      <c r="D17" s="26" t="s">
        <v>54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5"/>
    </row>
    <row r="18" spans="2:20" x14ac:dyDescent="0.25">
      <c r="B18" s="6"/>
      <c r="C18" s="1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"/>
    </row>
    <row r="19" spans="2:20" x14ac:dyDescent="0.25">
      <c r="B19" s="27" t="s">
        <v>2</v>
      </c>
      <c r="C19" s="28"/>
      <c r="D19" s="23" t="s">
        <v>53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3"/>
    </row>
    <row r="20" spans="2:20" x14ac:dyDescent="0.25">
      <c r="B20" s="60"/>
      <c r="C20" s="63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1"/>
    </row>
    <row r="21" spans="2:20" x14ac:dyDescent="0.25">
      <c r="B21" s="24" t="s">
        <v>52</v>
      </c>
      <c r="C21" s="25"/>
      <c r="D21" s="26" t="s">
        <v>51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5"/>
    </row>
    <row r="22" spans="2:20" x14ac:dyDescent="0.25">
      <c r="B22" s="6"/>
      <c r="C22" s="1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7"/>
    </row>
    <row r="23" spans="2:20" x14ac:dyDescent="0.25">
      <c r="B23" s="27" t="s">
        <v>2</v>
      </c>
      <c r="C23" s="28"/>
      <c r="D23" s="23" t="s">
        <v>50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3"/>
    </row>
    <row r="24" spans="2:20" x14ac:dyDescent="0.25">
      <c r="B24" s="60"/>
      <c r="C24" s="63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1"/>
    </row>
    <row r="25" spans="2:20" x14ac:dyDescent="0.25">
      <c r="B25" s="24" t="s">
        <v>49</v>
      </c>
      <c r="C25" s="25"/>
      <c r="D25" s="26" t="s">
        <v>48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5"/>
    </row>
    <row r="26" spans="2:20" x14ac:dyDescent="0.25">
      <c r="B26" s="6"/>
      <c r="C26" s="1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"/>
    </row>
    <row r="27" spans="2:20" x14ac:dyDescent="0.25">
      <c r="B27" s="27" t="s">
        <v>2</v>
      </c>
      <c r="C27" s="28"/>
      <c r="D27" s="23" t="s">
        <v>47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3"/>
    </row>
    <row r="28" spans="2:20" x14ac:dyDescent="0.25">
      <c r="B28" s="8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"/>
    </row>
    <row r="29" spans="2:20" x14ac:dyDescent="0.25">
      <c r="B29" s="24" t="s">
        <v>46</v>
      </c>
      <c r="C29" s="25"/>
      <c r="D29" s="26" t="s">
        <v>45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5"/>
    </row>
    <row r="30" spans="2:20" x14ac:dyDescent="0.25">
      <c r="B30" s="6"/>
      <c r="C30" s="1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7"/>
    </row>
    <row r="31" spans="2:20" x14ac:dyDescent="0.25">
      <c r="B31" s="27" t="s">
        <v>2</v>
      </c>
      <c r="C31" s="28"/>
      <c r="D31" s="23" t="s">
        <v>44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3"/>
    </row>
    <row r="32" spans="2:20" x14ac:dyDescent="0.25">
      <c r="B32" s="8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"/>
    </row>
    <row r="33" spans="2:20" x14ac:dyDescent="0.25">
      <c r="B33" s="24" t="s">
        <v>43</v>
      </c>
      <c r="C33" s="25"/>
      <c r="D33" s="26" t="s">
        <v>42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5"/>
    </row>
    <row r="34" spans="2:20" x14ac:dyDescent="0.25">
      <c r="B34" s="6"/>
      <c r="C34" s="1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7"/>
    </row>
    <row r="35" spans="2:20" x14ac:dyDescent="0.25">
      <c r="B35" s="27" t="s">
        <v>2</v>
      </c>
      <c r="C35" s="28"/>
      <c r="D35" s="23" t="s">
        <v>41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3"/>
    </row>
    <row r="36" spans="2:20" x14ac:dyDescent="0.25">
      <c r="B36" s="60"/>
      <c r="C36" s="63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1"/>
    </row>
    <row r="37" spans="2:20" x14ac:dyDescent="0.25">
      <c r="B37" s="24" t="s">
        <v>40</v>
      </c>
      <c r="C37" s="25"/>
      <c r="D37" s="26" t="s">
        <v>39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5"/>
    </row>
    <row r="38" spans="2:20" x14ac:dyDescent="0.25">
      <c r="B38" s="6"/>
      <c r="C38" s="1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7"/>
    </row>
    <row r="39" spans="2:20" x14ac:dyDescent="0.25">
      <c r="B39" s="27" t="s">
        <v>2</v>
      </c>
      <c r="C39" s="28"/>
      <c r="D39" s="23" t="s">
        <v>38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3"/>
    </row>
    <row r="40" spans="2:20" x14ac:dyDescent="0.25">
      <c r="B40" s="60"/>
      <c r="C40" s="59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7"/>
    </row>
    <row r="41" spans="2:20" x14ac:dyDescent="0.25">
      <c r="B41" s="24" t="s">
        <v>37</v>
      </c>
      <c r="C41" s="25"/>
      <c r="D41" s="26" t="s">
        <v>36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5"/>
    </row>
    <row r="42" spans="2:20" x14ac:dyDescent="0.25">
      <c r="B42" s="6"/>
      <c r="C42" s="1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7"/>
    </row>
    <row r="43" spans="2:20" x14ac:dyDescent="0.25">
      <c r="B43" s="27" t="s">
        <v>2</v>
      </c>
      <c r="C43" s="28"/>
      <c r="D43" s="23" t="s">
        <v>35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3"/>
    </row>
    <row r="44" spans="2:20" ht="30.75" customHeight="1" x14ac:dyDescent="0.25">
      <c r="B44" s="52"/>
      <c r="C44" s="51"/>
      <c r="D44" s="50" t="s">
        <v>3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49"/>
    </row>
    <row r="45" spans="2:20" x14ac:dyDescent="0.25">
      <c r="B45" s="48" t="s">
        <v>17</v>
      </c>
      <c r="C45" s="29" t="s">
        <v>26</v>
      </c>
      <c r="D45" s="31" t="s">
        <v>4</v>
      </c>
      <c r="E45" s="31" t="s">
        <v>5</v>
      </c>
      <c r="F45" s="31" t="s">
        <v>6</v>
      </c>
      <c r="G45" s="31" t="s">
        <v>7</v>
      </c>
      <c r="H45" s="31" t="s">
        <v>8</v>
      </c>
      <c r="I45" s="31" t="s">
        <v>9</v>
      </c>
      <c r="J45" s="31" t="s">
        <v>10</v>
      </c>
      <c r="K45" s="31" t="s">
        <v>11</v>
      </c>
      <c r="L45" s="31" t="s">
        <v>12</v>
      </c>
      <c r="M45" s="31" t="s">
        <v>13</v>
      </c>
      <c r="N45" s="31" t="s">
        <v>14</v>
      </c>
      <c r="O45" s="31" t="s">
        <v>15</v>
      </c>
      <c r="P45" s="32" t="s">
        <v>16</v>
      </c>
      <c r="Q45" s="47" t="s">
        <v>22</v>
      </c>
      <c r="R45" s="47" t="s">
        <v>25</v>
      </c>
      <c r="S45" s="47" t="s">
        <v>24</v>
      </c>
      <c r="T45" s="46" t="s">
        <v>23</v>
      </c>
    </row>
    <row r="46" spans="2:20" x14ac:dyDescent="0.25">
      <c r="B46" s="45"/>
      <c r="C46" s="30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66"/>
      <c r="Q46" s="43"/>
      <c r="R46" s="43"/>
      <c r="S46" s="43"/>
      <c r="T46" s="42"/>
    </row>
    <row r="47" spans="2:20" x14ac:dyDescent="0.25">
      <c r="B47" s="13" t="s">
        <v>20</v>
      </c>
      <c r="C47" s="19" t="s">
        <v>27</v>
      </c>
      <c r="D47" s="9">
        <v>2</v>
      </c>
      <c r="E47" s="9">
        <v>2</v>
      </c>
      <c r="F47" s="9">
        <v>7</v>
      </c>
      <c r="G47" s="9">
        <v>6</v>
      </c>
      <c r="H47" s="9">
        <v>5</v>
      </c>
      <c r="I47" s="9">
        <v>4</v>
      </c>
      <c r="J47" s="9">
        <v>7</v>
      </c>
      <c r="K47" s="9">
        <v>3</v>
      </c>
      <c r="L47" s="9">
        <v>0</v>
      </c>
      <c r="M47" s="9">
        <v>6</v>
      </c>
      <c r="N47" s="9">
        <v>5</v>
      </c>
      <c r="O47" s="9">
        <v>1</v>
      </c>
      <c r="P47" s="11">
        <f>SUM(D47:O47)-K47</f>
        <v>45</v>
      </c>
      <c r="Q47" s="12">
        <f>SUM(D47:O47)</f>
        <v>48</v>
      </c>
      <c r="R47" s="15">
        <v>1</v>
      </c>
      <c r="S47" s="16">
        <f>((R47/P47)*Q47)</f>
        <v>1.0666666666666667</v>
      </c>
      <c r="T47" s="14"/>
    </row>
    <row r="48" spans="2:20" x14ac:dyDescent="0.25">
      <c r="B48" s="13" t="s">
        <v>21</v>
      </c>
      <c r="C48" s="19" t="s">
        <v>27</v>
      </c>
      <c r="D48" s="9">
        <v>8</v>
      </c>
      <c r="E48" s="9">
        <v>3</v>
      </c>
      <c r="F48" s="9">
        <v>10</v>
      </c>
      <c r="G48" s="9">
        <v>22</v>
      </c>
      <c r="H48" s="9">
        <v>7</v>
      </c>
      <c r="I48" s="9">
        <v>0</v>
      </c>
      <c r="J48" s="9">
        <v>1</v>
      </c>
      <c r="K48" s="9">
        <v>3</v>
      </c>
      <c r="L48" s="9">
        <v>0</v>
      </c>
      <c r="M48" s="9">
        <v>4</v>
      </c>
      <c r="N48" s="9">
        <v>5</v>
      </c>
      <c r="O48" s="9">
        <v>0</v>
      </c>
      <c r="P48" s="11">
        <f>SUM(D48:O48)-K48</f>
        <v>60</v>
      </c>
      <c r="Q48" s="12">
        <f>SUM(D48:O48)</f>
        <v>63</v>
      </c>
      <c r="R48" s="15">
        <v>1</v>
      </c>
      <c r="S48" s="16">
        <f>((R48/P48)*Q48)</f>
        <v>1.05</v>
      </c>
      <c r="T48" s="14"/>
    </row>
    <row r="49" spans="2:20" x14ac:dyDescent="0.25">
      <c r="B49" s="13" t="s">
        <v>34</v>
      </c>
      <c r="C49" s="19" t="s">
        <v>27</v>
      </c>
      <c r="D49" s="9">
        <v>4</v>
      </c>
      <c r="E49" s="9">
        <v>7</v>
      </c>
      <c r="F49" s="9">
        <v>8</v>
      </c>
      <c r="G49" s="9">
        <v>25</v>
      </c>
      <c r="H49" s="9">
        <v>5</v>
      </c>
      <c r="I49" s="9">
        <v>0</v>
      </c>
      <c r="J49" s="9">
        <v>1</v>
      </c>
      <c r="K49" s="9">
        <v>2</v>
      </c>
      <c r="L49" s="9">
        <v>3</v>
      </c>
      <c r="M49" s="9">
        <v>6</v>
      </c>
      <c r="N49" s="9">
        <v>3</v>
      </c>
      <c r="O49" s="10">
        <v>0</v>
      </c>
      <c r="P49" s="11">
        <f>SUM(D49:O49)-K49</f>
        <v>62</v>
      </c>
      <c r="Q49" s="12">
        <f>SUM(D49:O49)</f>
        <v>64</v>
      </c>
      <c r="R49" s="15">
        <v>1</v>
      </c>
      <c r="S49" s="16">
        <f>((R49/P49)*Q49)</f>
        <v>1.032258064516129</v>
      </c>
      <c r="T49" s="14"/>
    </row>
    <row r="50" spans="2:20" x14ac:dyDescent="0.25">
      <c r="B50" s="13" t="s">
        <v>33</v>
      </c>
      <c r="C50" s="19" t="s">
        <v>27</v>
      </c>
      <c r="D50" s="9">
        <v>15</v>
      </c>
      <c r="E50" s="9">
        <v>17</v>
      </c>
      <c r="F50" s="9">
        <v>21</v>
      </c>
      <c r="G50" s="9">
        <v>28</v>
      </c>
      <c r="H50" s="9">
        <v>13</v>
      </c>
      <c r="I50" s="9">
        <v>7</v>
      </c>
      <c r="J50" s="9">
        <v>3</v>
      </c>
      <c r="K50" s="9">
        <v>15</v>
      </c>
      <c r="L50" s="9">
        <v>5</v>
      </c>
      <c r="M50" s="9">
        <v>16</v>
      </c>
      <c r="N50" s="9">
        <v>3</v>
      </c>
      <c r="O50" s="10">
        <v>1</v>
      </c>
      <c r="P50" s="11">
        <f>SUM(D50:O50)-K50</f>
        <v>129</v>
      </c>
      <c r="Q50" s="12">
        <f>SUM(D50:O50)</f>
        <v>144</v>
      </c>
      <c r="R50" s="15">
        <v>1</v>
      </c>
      <c r="S50" s="16">
        <f>((R50/P50)*Q50)</f>
        <v>1.1162790697674418</v>
      </c>
      <c r="T50" s="14"/>
    </row>
    <row r="51" spans="2:20" x14ac:dyDescent="0.25">
      <c r="B51" s="13" t="s">
        <v>32</v>
      </c>
      <c r="C51" s="19" t="s">
        <v>27</v>
      </c>
      <c r="D51" s="9">
        <v>0</v>
      </c>
      <c r="E51" s="9">
        <v>1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2</v>
      </c>
      <c r="L51" s="9">
        <v>0</v>
      </c>
      <c r="M51" s="9">
        <v>0</v>
      </c>
      <c r="N51" s="9">
        <v>0</v>
      </c>
      <c r="O51" s="10">
        <v>1</v>
      </c>
      <c r="P51" s="11">
        <f>SUM(D51:O51)-K51</f>
        <v>2</v>
      </c>
      <c r="Q51" s="12">
        <f>SUM(D51:O51)</f>
        <v>4</v>
      </c>
      <c r="R51" s="15">
        <v>1</v>
      </c>
      <c r="S51" s="16">
        <f>((R51/P51)*Q51)</f>
        <v>2</v>
      </c>
      <c r="T51" s="14"/>
    </row>
    <row r="52" spans="2:20" x14ac:dyDescent="0.25">
      <c r="B52" s="13" t="s">
        <v>31</v>
      </c>
      <c r="C52" s="19" t="s">
        <v>27</v>
      </c>
      <c r="D52" s="9">
        <v>3</v>
      </c>
      <c r="E52" s="9">
        <v>3</v>
      </c>
      <c r="F52" s="9">
        <v>4</v>
      </c>
      <c r="G52" s="9">
        <v>3</v>
      </c>
      <c r="H52" s="9">
        <v>0</v>
      </c>
      <c r="I52" s="9">
        <v>0</v>
      </c>
      <c r="J52" s="9">
        <v>0</v>
      </c>
      <c r="K52" s="9">
        <v>2</v>
      </c>
      <c r="L52" s="9">
        <v>0</v>
      </c>
      <c r="M52" s="9">
        <v>2</v>
      </c>
      <c r="N52" s="9">
        <v>0</v>
      </c>
      <c r="O52" s="10">
        <v>0</v>
      </c>
      <c r="P52" s="11">
        <f>SUM(D52:O52)-K52</f>
        <v>15</v>
      </c>
      <c r="Q52" s="12">
        <f>SUM(D52:O52)</f>
        <v>17</v>
      </c>
      <c r="R52" s="15">
        <v>1</v>
      </c>
      <c r="S52" s="16">
        <f>((R52/P52)*Q52)</f>
        <v>1.1333333333333333</v>
      </c>
      <c r="T52" s="14"/>
    </row>
    <row r="53" spans="2:20" x14ac:dyDescent="0.25">
      <c r="B53" s="13" t="s">
        <v>30</v>
      </c>
      <c r="C53" s="19" t="s">
        <v>27</v>
      </c>
      <c r="D53" s="9">
        <v>1</v>
      </c>
      <c r="E53" s="9">
        <v>5</v>
      </c>
      <c r="F53" s="9">
        <v>6</v>
      </c>
      <c r="G53" s="9">
        <v>2</v>
      </c>
      <c r="H53" s="9">
        <v>3</v>
      </c>
      <c r="I53" s="9">
        <v>2</v>
      </c>
      <c r="J53" s="9">
        <v>0</v>
      </c>
      <c r="K53" s="9">
        <v>0</v>
      </c>
      <c r="L53" s="9">
        <v>0</v>
      </c>
      <c r="M53" s="9">
        <v>1</v>
      </c>
      <c r="N53" s="9">
        <v>0</v>
      </c>
      <c r="O53" s="10">
        <v>1</v>
      </c>
      <c r="P53" s="11">
        <f>SUM(D53:O53)-K53</f>
        <v>21</v>
      </c>
      <c r="Q53" s="12">
        <f>SUM(D53:O53)</f>
        <v>21</v>
      </c>
      <c r="R53" s="15">
        <v>1</v>
      </c>
      <c r="S53" s="16">
        <f>((R53/P53)*Q53)</f>
        <v>1</v>
      </c>
      <c r="T53" s="14"/>
    </row>
    <row r="54" spans="2:20" x14ac:dyDescent="0.25">
      <c r="B54" s="13" t="s">
        <v>29</v>
      </c>
      <c r="C54" s="19" t="s">
        <v>27</v>
      </c>
      <c r="D54" s="9">
        <v>5</v>
      </c>
      <c r="E54" s="9">
        <v>0</v>
      </c>
      <c r="F54" s="9">
        <v>5</v>
      </c>
      <c r="G54" s="9">
        <v>5</v>
      </c>
      <c r="H54" s="9">
        <v>3</v>
      </c>
      <c r="I54" s="9">
        <v>1</v>
      </c>
      <c r="J54" s="9">
        <v>0</v>
      </c>
      <c r="K54" s="9">
        <v>3</v>
      </c>
      <c r="L54" s="9">
        <v>1</v>
      </c>
      <c r="M54" s="9">
        <v>3</v>
      </c>
      <c r="N54" s="9">
        <v>3</v>
      </c>
      <c r="O54" s="10">
        <v>0</v>
      </c>
      <c r="P54" s="11">
        <f>SUM(D54:O54)-K54</f>
        <v>26</v>
      </c>
      <c r="Q54" s="12">
        <f>SUM(D54:O54)</f>
        <v>29</v>
      </c>
      <c r="R54" s="15">
        <v>1</v>
      </c>
      <c r="S54" s="16">
        <f>((R54/P54)*Q54)</f>
        <v>1.1153846153846154</v>
      </c>
      <c r="T54" s="14"/>
    </row>
    <row r="55" spans="2:20" ht="15.75" thickBot="1" x14ac:dyDescent="0.3">
      <c r="B55" s="41" t="s">
        <v>28</v>
      </c>
      <c r="C55" s="40" t="s">
        <v>27</v>
      </c>
      <c r="D55" s="39">
        <v>2</v>
      </c>
      <c r="E55" s="39">
        <v>4</v>
      </c>
      <c r="F55" s="39">
        <v>2</v>
      </c>
      <c r="G55" s="39">
        <v>0</v>
      </c>
      <c r="H55" s="39">
        <v>4</v>
      </c>
      <c r="I55" s="39">
        <v>1</v>
      </c>
      <c r="J55" s="39">
        <v>2</v>
      </c>
      <c r="K55" s="39">
        <v>3</v>
      </c>
      <c r="L55" s="39">
        <v>4</v>
      </c>
      <c r="M55" s="39">
        <v>0</v>
      </c>
      <c r="N55" s="39">
        <v>2</v>
      </c>
      <c r="O55" s="38">
        <v>0</v>
      </c>
      <c r="P55" s="37">
        <f>SUM(D55:O55)-K55</f>
        <v>21</v>
      </c>
      <c r="Q55" s="36">
        <f>SUM(D55:O55)</f>
        <v>24</v>
      </c>
      <c r="R55" s="35">
        <v>1</v>
      </c>
      <c r="S55" s="34">
        <f>((R55/P55)*Q55)</f>
        <v>1.1428571428571428</v>
      </c>
      <c r="T55" s="33"/>
    </row>
  </sheetData>
  <mergeCells count="60">
    <mergeCell ref="J45:J46"/>
    <mergeCell ref="B33:C33"/>
    <mergeCell ref="D33:T33"/>
    <mergeCell ref="B35:C35"/>
    <mergeCell ref="D35:T35"/>
    <mergeCell ref="B37:C37"/>
    <mergeCell ref="D37:T37"/>
    <mergeCell ref="B39:C39"/>
    <mergeCell ref="D39:T39"/>
    <mergeCell ref="B43:C43"/>
    <mergeCell ref="D43:T43"/>
    <mergeCell ref="B41:C41"/>
    <mergeCell ref="D41:T41"/>
    <mergeCell ref="E45:E46"/>
    <mergeCell ref="F45:F46"/>
    <mergeCell ref="G45:G46"/>
    <mergeCell ref="H45:H46"/>
    <mergeCell ref="I45:I46"/>
    <mergeCell ref="D44:T44"/>
    <mergeCell ref="D31:T31"/>
    <mergeCell ref="D9:T9"/>
    <mergeCell ref="D11:T11"/>
    <mergeCell ref="D5:T5"/>
    <mergeCell ref="B29:C29"/>
    <mergeCell ref="D29:T29"/>
    <mergeCell ref="B31:C31"/>
    <mergeCell ref="S45:S46"/>
    <mergeCell ref="T45:T46"/>
    <mergeCell ref="K45:K46"/>
    <mergeCell ref="L45:L46"/>
    <mergeCell ref="M45:M46"/>
    <mergeCell ref="N45:N46"/>
    <mergeCell ref="O45:O46"/>
    <mergeCell ref="P45:P46"/>
    <mergeCell ref="Q45:Q46"/>
    <mergeCell ref="R45:R46"/>
    <mergeCell ref="B45:B46"/>
    <mergeCell ref="C45:C46"/>
    <mergeCell ref="D45:D46"/>
    <mergeCell ref="B23:C23"/>
    <mergeCell ref="D23:T23"/>
    <mergeCell ref="B25:C25"/>
    <mergeCell ref="D25:T25"/>
    <mergeCell ref="B27:C27"/>
    <mergeCell ref="D27:T27"/>
    <mergeCell ref="B5:C5"/>
    <mergeCell ref="B7:C7"/>
    <mergeCell ref="D7:T7"/>
    <mergeCell ref="B21:C21"/>
    <mergeCell ref="D21:T21"/>
    <mergeCell ref="B13:C13"/>
    <mergeCell ref="D13:T13"/>
    <mergeCell ref="B15:C15"/>
    <mergeCell ref="D15:T15"/>
    <mergeCell ref="B17:C17"/>
    <mergeCell ref="D17:T17"/>
    <mergeCell ref="B19:C19"/>
    <mergeCell ref="D19:T19"/>
    <mergeCell ref="B9:C9"/>
    <mergeCell ref="B11:C1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2019-02-27T20:41:06Z</dcterms:modified>
</cp:coreProperties>
</file>