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'PENSIONADOS'!$A$1:$K$128</definedName>
  </definedNames>
  <calcPr fullCalcOnLoad="1"/>
</workbook>
</file>

<file path=xl/sharedStrings.xml><?xml version="1.0" encoding="utf-8"?>
<sst xmlns="http://schemas.openxmlformats.org/spreadsheetml/2006/main" count="284" uniqueCount="111">
  <si>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</si>
  <si>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</si>
  <si>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</si>
  <si>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</si>
  <si>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</si>
  <si>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</si>
  <si>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</si>
  <si>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</si>
  <si>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</si>
  <si>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</si>
  <si>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</si>
  <si>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</si>
  <si>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</si>
  <si>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</si>
  <si>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</si>
  <si>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</si>
  <si>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</si>
  <si>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</si>
  <si>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</si>
  <si>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</si>
  <si>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</si>
  <si>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</si>
  <si>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</si>
  <si>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</si>
  <si>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</si>
  <si>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</si>
  <si>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</si>
  <si>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</si>
  <si>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</si>
  <si>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</si>
  <si>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</si>
  <si>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</si>
  <si>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</si>
  <si>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</si>
  <si>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</si>
  <si>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</si>
  <si>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</si>
  <si>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</si>
  <si>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</si>
  <si>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</si>
  <si>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</si>
  <si>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</si>
  <si>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</si>
  <si>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</si>
  <si>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</si>
  <si>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</si>
  <si>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</si>
  <si>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</si>
  <si>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</si>
  <si>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</si>
  <si>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</si>
  <si>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</si>
  <si>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</si>
  <si>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</si>
  <si>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</si>
  <si>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</si>
  <si>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</si>
  <si>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</si>
  <si>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</si>
  <si>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</si>
  <si>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</si>
  <si>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</si>
  <si>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</si>
  <si>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</si>
  <si>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</si>
  <si>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</si>
  <si>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</si>
  <si>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</si>
  <si>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</si>
  <si>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</si>
  <si>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</si>
  <si>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</si>
  <si>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</si>
  <si>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</si>
  <si>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</si>
  <si>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</si>
  <si>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</si>
  <si>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</si>
  <si>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</si>
  <si>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</si>
  <si>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</si>
  <si>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</si>
  <si>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</si>
  <si>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</si>
  <si>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</si>
  <si>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</si>
  <si>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</si>
  <si>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</si>
  <si>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</si>
  <si>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</si>
  <si>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</si>
  <si>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</si>
  <si>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</si>
  <si>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</si>
  <si>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</si>
  <si>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</si>
  <si>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</si>
  <si>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</si>
  <si>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</si>
  <si>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</si>
  <si>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</si>
  <si>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</si>
  <si>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</si>
  <si>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</si>
  <si>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</si>
  <si>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</si>
  <si>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</si>
  <si>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</si>
  <si>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</si>
  <si>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</si>
  <si>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PRIMERA QUINCENA JULIO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</si>
</sst>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10" fillId="37" borderId="14" xfId="53" applyFont="1" applyFill="1" applyBorder="1" applyAlignment="1">
      <alignment vertical="center"/>
      <protection/>
    </xf>
    <xf numFmtId="0" fontId="13" fillId="0" borderId="15" xfId="53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3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3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8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 vertical="center"/>
      <protection/>
    </xf>
    <xf numFmtId="164" fontId="3" fillId="0" borderId="16" xfId="48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3" applyFont="1" applyFill="1" applyBorder="1" applyAlignment="1">
      <alignment vertical="center"/>
      <protection/>
    </xf>
    <xf numFmtId="164" fontId="3" fillId="0" borderId="16" xfId="48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3" applyFont="1" applyBorder="1" applyAlignment="1">
      <alignment vertical="center"/>
      <protection/>
    </xf>
    <xf numFmtId="0" fontId="3" fillId="0" borderId="19" xfId="48" applyNumberFormat="1" applyFont="1" applyFill="1" applyBorder="1" applyAlignment="1" applyProtection="1">
      <alignment horizontal="center"/>
      <protection/>
    </xf>
    <xf numFmtId="164" fontId="3" fillId="0" borderId="20" xfId="48" applyFont="1" applyFill="1" applyBorder="1" applyAlignment="1" applyProtection="1">
      <alignment/>
      <protection/>
    </xf>
    <xf numFmtId="164" fontId="3" fillId="0" borderId="20" xfId="48" applyFont="1" applyFill="1" applyBorder="1" applyAlignment="1" applyProtection="1">
      <alignment horizontal="center"/>
      <protection/>
    </xf>
    <xf numFmtId="164" fontId="3" fillId="0" borderId="21" xfId="48" applyFont="1" applyFill="1" applyBorder="1" applyAlignment="1" applyProtection="1">
      <alignment horizontal="center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8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164" fontId="2" fillId="0" borderId="26" xfId="48" applyFont="1" applyFill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164" fontId="3" fillId="0" borderId="31" xfId="48" applyFont="1" applyFill="1" applyBorder="1" applyAlignment="1" applyProtection="1">
      <alignment horizontal="center"/>
      <protection/>
    </xf>
    <xf numFmtId="0" fontId="6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10" fillId="37" borderId="36" xfId="53" applyFont="1" applyFill="1" applyBorder="1" applyAlignment="1">
      <alignment vertical="center"/>
      <protection/>
    </xf>
    <xf numFmtId="0" fontId="2" fillId="0" borderId="37" xfId="0" applyFont="1" applyBorder="1" applyAlignment="1">
      <alignment/>
    </xf>
    <xf numFmtId="0" fontId="3" fillId="0" borderId="38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3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8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164" fontId="3" fillId="0" borderId="22" xfId="48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164" fontId="3" fillId="0" borderId="22" xfId="48" applyFont="1" applyFill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9" xfId="48" applyNumberFormat="1" applyFont="1" applyFill="1" applyBorder="1" applyAlignment="1" applyProtection="1">
      <alignment horizontal="center"/>
      <protection/>
    </xf>
    <xf numFmtId="3" fontId="3" fillId="0" borderId="16" xfId="48" applyNumberFormat="1" applyFont="1" applyFill="1" applyBorder="1" applyAlignment="1" applyProtection="1">
      <alignment horizontal="center" vertical="center"/>
      <protection/>
    </xf>
    <xf numFmtId="3" fontId="9" fillId="37" borderId="16" xfId="48" applyNumberFormat="1" applyFont="1" applyFill="1" applyBorder="1" applyAlignment="1" applyProtection="1">
      <alignment horizontal="center" vertical="center"/>
      <protection/>
    </xf>
    <xf numFmtId="3" fontId="3" fillId="0" borderId="50" xfId="48" applyNumberFormat="1" applyFont="1" applyFill="1" applyBorder="1" applyAlignment="1" applyProtection="1">
      <alignment horizontal="center"/>
      <protection/>
    </xf>
    <xf numFmtId="3" fontId="9" fillId="0" borderId="16" xfId="48" applyNumberFormat="1" applyFont="1" applyFill="1" applyBorder="1" applyAlignment="1" applyProtection="1">
      <alignment horizontal="center" vertical="center"/>
      <protection/>
    </xf>
    <xf numFmtId="3" fontId="2" fillId="0" borderId="16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2" xfId="48" applyNumberFormat="1" applyFont="1" applyFill="1" applyBorder="1" applyAlignment="1" applyProtection="1">
      <alignment/>
      <protection/>
    </xf>
    <xf numFmtId="3" fontId="3" fillId="0" borderId="16" xfId="48" applyNumberFormat="1" applyFont="1" applyFill="1" applyBorder="1" applyAlignment="1" applyProtection="1">
      <alignment/>
      <protection/>
    </xf>
    <xf numFmtId="3" fontId="6" fillId="0" borderId="16" xfId="0" applyNumberFormat="1" applyFont="1" applyBorder="1" applyAlignment="1">
      <alignment horizontal="center" vertical="center" wrapText="1"/>
    </xf>
    <xf numFmtId="3" fontId="3" fillId="0" borderId="16" xfId="48" applyNumberFormat="1" applyFont="1" applyFill="1" applyBorder="1" applyAlignment="1" applyProtection="1">
      <alignment vertical="center"/>
      <protection/>
    </xf>
    <xf numFmtId="3" fontId="2" fillId="0" borderId="26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6" fillId="0" borderId="0" xfId="48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173" fontId="0" fillId="0" borderId="16" xfId="0" applyNumberFormat="1" applyBorder="1" applyAlignment="1">
      <alignment/>
    </xf>
    <xf numFmtId="0" fontId="57" fillId="0" borderId="16" xfId="53" applyFont="1" applyFill="1" applyBorder="1" applyAlignment="1">
      <alignment vertical="center" wrapText="1"/>
      <protection/>
    </xf>
    <xf numFmtId="173" fontId="56" fillId="0" borderId="16" xfId="0" applyNumberFormat="1" applyFont="1" applyBorder="1" applyAlignment="1">
      <alignment/>
    </xf>
    <xf numFmtId="0" fontId="57" fillId="0" borderId="16" xfId="53" applyFont="1" applyFill="1" applyBorder="1" applyAlignment="1">
      <alignment vertical="center"/>
      <protection/>
    </xf>
    <xf numFmtId="173" fontId="0" fillId="0" borderId="39" xfId="0" applyNumberFormat="1" applyBorder="1" applyAlignment="1">
      <alignment/>
    </xf>
    <xf numFmtId="164" fontId="3" fillId="0" borderId="39" xfId="48" applyFont="1" applyFill="1" applyBorder="1" applyAlignment="1" applyProtection="1">
      <alignment horizontal="center" vertical="center"/>
      <protection/>
    </xf>
    <xf numFmtId="164" fontId="3" fillId="0" borderId="39" xfId="48" applyFont="1" applyFill="1" applyBorder="1" applyAlignment="1" applyProtection="1">
      <alignment horizontal="center"/>
      <protection/>
    </xf>
    <xf numFmtId="3" fontId="9" fillId="0" borderId="39" xfId="48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3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4" fillId="38" borderId="0" xfId="0" applyNumberFormat="1" applyFont="1" applyFill="1" applyAlignment="1">
      <alignment/>
    </xf>
    <xf numFmtId="0" fontId="14" fillId="38" borderId="0" xfId="0" applyFont="1" applyFill="1" applyAlignment="1">
      <alignment/>
    </xf>
    <xf numFmtId="164" fontId="2" fillId="38" borderId="51" xfId="48" applyFont="1" applyFill="1" applyBorder="1" applyAlignment="1" applyProtection="1">
      <alignment/>
      <protection/>
    </xf>
    <xf numFmtId="164" fontId="7" fillId="0" borderId="16" xfId="48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164" fontId="2" fillId="0" borderId="19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8" xfId="48" applyFont="1" applyFill="1" applyBorder="1" applyAlignment="1" applyProtection="1">
      <alignment horizontal="center"/>
      <protection/>
    </xf>
    <xf numFmtId="164" fontId="2" fillId="0" borderId="40" xfId="48" applyFont="1" applyFill="1" applyBorder="1" applyAlignment="1" applyProtection="1">
      <alignment horizontal="center"/>
      <protection/>
    </xf>
    <xf numFmtId="164" fontId="2" fillId="0" borderId="67" xfId="48" applyFont="1" applyFill="1" applyBorder="1" applyAlignment="1" applyProtection="1">
      <alignment horizontal="center"/>
      <protection/>
    </xf>
    <xf numFmtId="164" fontId="2" fillId="0" borderId="68" xfId="48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4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6878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</xdr:row>
      <xdr:rowOff>47625</xdr:rowOff>
    </xdr:from>
    <xdr:to>
      <xdr:col>1</xdr:col>
      <xdr:colOff>1028700</xdr:colOff>
      <xdr:row>29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10" zoomScaleNormal="110" zoomScalePageLayoutView="0" workbookViewId="0" topLeftCell="A129">
      <selection activeCell="K145" sqref="K14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8.421875" style="0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50" customWidth="1"/>
    <col min="11" max="11" width="37.140625" style="0" customWidth="1"/>
  </cols>
  <sheetData>
    <row r="1" spans="1:11" ht="13.5" customHeight="1" thickBot="1">
      <c r="A1" s="3"/>
      <c r="B1" s="3"/>
      <c r="C1" s="184" t="s">
        <v>0</v>
      </c>
      <c r="D1" s="184"/>
      <c r="E1" s="184"/>
      <c r="F1" s="184"/>
      <c r="G1" s="184"/>
      <c r="H1" s="3"/>
      <c r="I1" s="3"/>
      <c r="J1" s="135"/>
      <c r="K1" s="3"/>
    </row>
    <row r="2" spans="1:11" ht="15.75" customHeight="1" thickBot="1">
      <c r="A2" s="3"/>
      <c r="B2" s="3"/>
      <c r="C2" s="185" t="s">
        <v>1</v>
      </c>
      <c r="D2" s="185"/>
      <c r="E2" s="185"/>
      <c r="F2" s="185"/>
      <c r="G2" s="185"/>
      <c r="H2" s="3"/>
      <c r="I2" s="3"/>
      <c r="J2" s="135"/>
      <c r="K2" s="4" t="s">
        <v>2</v>
      </c>
    </row>
    <row r="3" spans="1:11" ht="17.25" customHeight="1">
      <c r="A3" s="3"/>
      <c r="B3" s="3"/>
      <c r="C3" s="186" t="s">
        <v>110</v>
      </c>
      <c r="D3" s="186"/>
      <c r="E3" s="186"/>
      <c r="F3" s="186"/>
      <c r="G3" s="186"/>
      <c r="H3" s="3"/>
      <c r="I3" s="3"/>
      <c r="J3" s="135"/>
      <c r="K3" s="3"/>
    </row>
    <row r="4" spans="1:11" ht="17.25" customHeight="1" thickBot="1">
      <c r="A4" s="5"/>
      <c r="B4" s="6" t="s">
        <v>98</v>
      </c>
      <c r="C4" s="7"/>
      <c r="D4" s="8"/>
      <c r="E4" s="9"/>
      <c r="F4" s="10"/>
      <c r="G4" s="11"/>
      <c r="H4" s="11"/>
      <c r="I4" s="11"/>
      <c r="J4" s="136"/>
      <c r="K4" s="12"/>
    </row>
    <row r="5" spans="1:11" ht="15.75" customHeight="1" thickBot="1">
      <c r="A5" s="5"/>
      <c r="B5" s="12"/>
      <c r="C5" s="7"/>
      <c r="D5" s="200" t="s">
        <v>3</v>
      </c>
      <c r="E5" s="200"/>
      <c r="F5" s="201" t="s">
        <v>93</v>
      </c>
      <c r="G5" s="202"/>
      <c r="H5" s="202"/>
      <c r="I5" s="203"/>
      <c r="J5" s="136"/>
      <c r="K5" s="12"/>
    </row>
    <row r="6" spans="1:11" ht="15" customHeight="1" thickBot="1">
      <c r="A6" s="76" t="s">
        <v>4</v>
      </c>
      <c r="B6" s="189" t="s">
        <v>5</v>
      </c>
      <c r="C6" s="191" t="s">
        <v>6</v>
      </c>
      <c r="D6" s="176" t="s">
        <v>7</v>
      </c>
      <c r="E6" s="174" t="s">
        <v>8</v>
      </c>
      <c r="F6" s="176" t="s">
        <v>103</v>
      </c>
      <c r="G6" s="176" t="s">
        <v>9</v>
      </c>
      <c r="H6" s="176" t="s">
        <v>8</v>
      </c>
      <c r="I6" s="176" t="s">
        <v>10</v>
      </c>
      <c r="J6" s="193" t="s">
        <v>11</v>
      </c>
      <c r="K6" s="198" t="s">
        <v>12</v>
      </c>
    </row>
    <row r="7" spans="1:11" ht="12" customHeight="1" thickBot="1">
      <c r="A7" s="82" t="s">
        <v>13</v>
      </c>
      <c r="B7" s="195"/>
      <c r="C7" s="204"/>
      <c r="D7" s="197"/>
      <c r="E7" s="196"/>
      <c r="F7" s="197"/>
      <c r="G7" s="197"/>
      <c r="H7" s="197"/>
      <c r="I7" s="197"/>
      <c r="J7" s="194"/>
      <c r="K7" s="199"/>
    </row>
    <row r="8" spans="1:11" ht="12.75" customHeight="1">
      <c r="A8" s="90"/>
      <c r="B8" s="58" t="s">
        <v>14</v>
      </c>
      <c r="C8" s="59"/>
      <c r="D8" s="60">
        <v>7301</v>
      </c>
      <c r="E8" s="8"/>
      <c r="F8" s="61"/>
      <c r="G8" s="62"/>
      <c r="H8" s="17"/>
      <c r="I8" s="63"/>
      <c r="J8" s="137"/>
      <c r="K8" s="91"/>
    </row>
    <row r="9" spans="1:12" ht="38.25" customHeight="1">
      <c r="A9" s="44">
        <v>102</v>
      </c>
      <c r="B9" s="64" t="s">
        <v>58</v>
      </c>
      <c r="C9" s="64" t="s">
        <v>50</v>
      </c>
      <c r="D9" s="156">
        <v>4065</v>
      </c>
      <c r="E9" s="50"/>
      <c r="F9" s="49"/>
      <c r="G9" s="50"/>
      <c r="H9" s="51"/>
      <c r="I9" s="51"/>
      <c r="J9" s="138">
        <f aca="true" t="shared" si="0" ref="J9:J16">SUM(D9:E9)-SUM(F9:I9)</f>
        <v>4065</v>
      </c>
      <c r="K9" s="14"/>
      <c r="L9">
        <v>1</v>
      </c>
    </row>
    <row r="10" spans="1:12" ht="38.25" customHeight="1">
      <c r="A10" s="44">
        <v>102</v>
      </c>
      <c r="B10" s="45" t="s">
        <v>55</v>
      </c>
      <c r="C10" s="45" t="s">
        <v>50</v>
      </c>
      <c r="D10" s="156">
        <v>6690</v>
      </c>
      <c r="E10" s="50"/>
      <c r="F10" s="49"/>
      <c r="G10" s="51" t="s">
        <v>106</v>
      </c>
      <c r="H10" s="51"/>
      <c r="I10" s="51"/>
      <c r="J10" s="138">
        <f t="shared" si="0"/>
        <v>6690</v>
      </c>
      <c r="K10" s="14"/>
      <c r="L10">
        <v>1</v>
      </c>
    </row>
    <row r="11" spans="1:12" ht="38.25" customHeight="1">
      <c r="A11" s="44">
        <v>102</v>
      </c>
      <c r="B11" s="45" t="s">
        <v>82</v>
      </c>
      <c r="C11" s="54" t="s">
        <v>50</v>
      </c>
      <c r="D11" s="156">
        <v>3520</v>
      </c>
      <c r="E11" s="50"/>
      <c r="F11" s="49"/>
      <c r="G11" s="51"/>
      <c r="H11" s="51"/>
      <c r="I11" s="51"/>
      <c r="J11" s="138">
        <f t="shared" si="0"/>
        <v>3520</v>
      </c>
      <c r="K11" s="14"/>
      <c r="L11">
        <v>1</v>
      </c>
    </row>
    <row r="12" spans="1:12" ht="38.25" customHeight="1">
      <c r="A12" s="44">
        <v>102</v>
      </c>
      <c r="B12" s="54" t="s">
        <v>52</v>
      </c>
      <c r="C12" s="54" t="s">
        <v>50</v>
      </c>
      <c r="D12" s="156">
        <v>6434</v>
      </c>
      <c r="E12" s="50"/>
      <c r="F12" s="49"/>
      <c r="G12" s="51"/>
      <c r="H12" s="51"/>
      <c r="I12" s="51"/>
      <c r="J12" s="138">
        <f t="shared" si="0"/>
        <v>6434</v>
      </c>
      <c r="K12" s="14"/>
      <c r="L12">
        <v>1</v>
      </c>
    </row>
    <row r="13" spans="1:12" ht="38.25" customHeight="1">
      <c r="A13" s="65">
        <v>102</v>
      </c>
      <c r="B13" s="45" t="s">
        <v>54</v>
      </c>
      <c r="C13" s="45" t="s">
        <v>50</v>
      </c>
      <c r="D13" s="156">
        <v>3747</v>
      </c>
      <c r="E13" s="50"/>
      <c r="F13" s="71"/>
      <c r="G13" s="50"/>
      <c r="H13" s="50"/>
      <c r="I13" s="51"/>
      <c r="J13" s="139">
        <f t="shared" si="0"/>
        <v>3747</v>
      </c>
      <c r="K13" s="69"/>
      <c r="L13">
        <v>1</v>
      </c>
    </row>
    <row r="14" spans="1:12" ht="38.25" customHeight="1">
      <c r="A14" s="65">
        <v>102</v>
      </c>
      <c r="B14" s="56" t="s">
        <v>51</v>
      </c>
      <c r="C14" s="56" t="s">
        <v>50</v>
      </c>
      <c r="D14" s="156">
        <v>6081</v>
      </c>
      <c r="E14" s="50"/>
      <c r="F14" s="51"/>
      <c r="G14" s="72"/>
      <c r="H14" s="50"/>
      <c r="I14" s="50"/>
      <c r="J14" s="139">
        <f t="shared" si="0"/>
        <v>6081</v>
      </c>
      <c r="K14" s="18"/>
      <c r="L14">
        <v>1</v>
      </c>
    </row>
    <row r="15" spans="1:12" ht="38.25" customHeight="1">
      <c r="A15" s="44">
        <v>102</v>
      </c>
      <c r="B15" s="56" t="s">
        <v>49</v>
      </c>
      <c r="C15" s="56" t="s">
        <v>50</v>
      </c>
      <c r="D15" s="156">
        <v>5798</v>
      </c>
      <c r="E15" s="50"/>
      <c r="F15" s="51"/>
      <c r="G15" s="50"/>
      <c r="H15" s="51"/>
      <c r="I15" s="51"/>
      <c r="J15" s="139">
        <f t="shared" si="0"/>
        <v>5798</v>
      </c>
      <c r="K15" s="70"/>
      <c r="L15">
        <v>1</v>
      </c>
    </row>
    <row r="16" spans="1:12" ht="38.25" customHeight="1" thickBot="1">
      <c r="A16" s="95">
        <v>102</v>
      </c>
      <c r="B16" s="54" t="s">
        <v>53</v>
      </c>
      <c r="C16" s="54" t="s">
        <v>50</v>
      </c>
      <c r="D16" s="156">
        <v>6434</v>
      </c>
      <c r="E16" s="50"/>
      <c r="F16" s="51"/>
      <c r="G16" s="50"/>
      <c r="H16" s="51"/>
      <c r="I16" s="51"/>
      <c r="J16" s="139">
        <f t="shared" si="0"/>
        <v>6434</v>
      </c>
      <c r="K16" s="70"/>
      <c r="L16">
        <v>1</v>
      </c>
    </row>
    <row r="17" spans="1:11" ht="12" customHeight="1" thickBot="1">
      <c r="A17" s="96"/>
      <c r="B17" s="92"/>
      <c r="C17" s="93" t="s">
        <v>33</v>
      </c>
      <c r="D17" s="86">
        <f aca="true" t="shared" si="1" ref="D17:J17">SUM(D9:D16)</f>
        <v>42769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6">
        <f t="shared" si="1"/>
        <v>0</v>
      </c>
      <c r="J17" s="140">
        <f t="shared" si="1"/>
        <v>42769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36"/>
      <c r="K18" s="12"/>
      <c r="L18" s="171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36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36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36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36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36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36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36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36"/>
      <c r="K26" s="12"/>
    </row>
    <row r="27" spans="1:11" ht="19.5" customHeight="1" thickBot="1">
      <c r="A27" s="3"/>
      <c r="B27" s="3"/>
      <c r="C27" s="184" t="s">
        <v>0</v>
      </c>
      <c r="D27" s="184"/>
      <c r="E27" s="184"/>
      <c r="F27" s="184"/>
      <c r="G27" s="184"/>
      <c r="H27" s="3"/>
      <c r="I27" s="3"/>
      <c r="J27" s="135"/>
      <c r="K27" s="3"/>
    </row>
    <row r="28" spans="1:11" ht="18" customHeight="1" thickBot="1">
      <c r="A28" s="3"/>
      <c r="B28" s="3"/>
      <c r="C28" s="185" t="s">
        <v>1</v>
      </c>
      <c r="D28" s="185"/>
      <c r="E28" s="185"/>
      <c r="F28" s="185"/>
      <c r="G28" s="185"/>
      <c r="H28" s="3"/>
      <c r="I28" s="3"/>
      <c r="J28" s="135"/>
      <c r="K28" s="4" t="s">
        <v>34</v>
      </c>
    </row>
    <row r="29" spans="1:11" ht="18" customHeight="1">
      <c r="A29" s="3"/>
      <c r="B29" s="3"/>
      <c r="C29" s="186" t="s">
        <v>110</v>
      </c>
      <c r="D29" s="186"/>
      <c r="E29" s="186"/>
      <c r="F29" s="186"/>
      <c r="G29" s="186"/>
      <c r="H29" s="3"/>
      <c r="I29" s="3"/>
      <c r="J29" s="135"/>
      <c r="K29" s="3"/>
    </row>
    <row r="30" spans="1:11" ht="19.5" customHeight="1">
      <c r="A30" s="5"/>
      <c r="B30" s="6" t="s">
        <v>98</v>
      </c>
      <c r="C30" s="7"/>
      <c r="D30" s="8"/>
      <c r="E30" s="9"/>
      <c r="F30" s="10"/>
      <c r="G30" s="11"/>
      <c r="H30" s="11"/>
      <c r="I30" s="11"/>
      <c r="J30" s="136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36"/>
      <c r="K31" s="12"/>
    </row>
    <row r="32" spans="1:11" ht="18.75" customHeight="1" thickBot="1">
      <c r="A32" s="5"/>
      <c r="B32" s="12"/>
      <c r="C32" s="7"/>
      <c r="D32" s="200" t="s">
        <v>3</v>
      </c>
      <c r="E32" s="200"/>
      <c r="F32" s="201" t="s">
        <v>93</v>
      </c>
      <c r="G32" s="202"/>
      <c r="H32" s="202"/>
      <c r="I32" s="203"/>
      <c r="J32" s="136"/>
      <c r="K32" s="12"/>
    </row>
    <row r="33" spans="1:11" s="13" customFormat="1" ht="15" customHeight="1" thickBot="1">
      <c r="A33" s="76" t="s">
        <v>4</v>
      </c>
      <c r="B33" s="189" t="s">
        <v>5</v>
      </c>
      <c r="C33" s="191" t="s">
        <v>6</v>
      </c>
      <c r="D33" s="176" t="s">
        <v>7</v>
      </c>
      <c r="E33" s="174" t="s">
        <v>8</v>
      </c>
      <c r="F33" s="176" t="s">
        <v>103</v>
      </c>
      <c r="G33" s="176" t="s">
        <v>9</v>
      </c>
      <c r="H33" s="176" t="s">
        <v>8</v>
      </c>
      <c r="I33" s="176" t="s">
        <v>10</v>
      </c>
      <c r="J33" s="193" t="s">
        <v>11</v>
      </c>
      <c r="K33" s="198" t="s">
        <v>12</v>
      </c>
    </row>
    <row r="34" spans="1:11" ht="12" customHeight="1" thickBot="1">
      <c r="A34" s="82" t="s">
        <v>13</v>
      </c>
      <c r="B34" s="195"/>
      <c r="C34" s="204"/>
      <c r="D34" s="197"/>
      <c r="E34" s="196"/>
      <c r="F34" s="197"/>
      <c r="G34" s="197"/>
      <c r="H34" s="197"/>
      <c r="I34" s="197"/>
      <c r="J34" s="194"/>
      <c r="K34" s="199"/>
    </row>
    <row r="35" spans="1:11" ht="13.5" customHeight="1">
      <c r="A35" s="90"/>
      <c r="B35" s="58" t="s">
        <v>14</v>
      </c>
      <c r="C35" s="59"/>
      <c r="D35" s="60">
        <v>7301</v>
      </c>
      <c r="E35" s="8"/>
      <c r="F35" s="61"/>
      <c r="G35" s="62"/>
      <c r="H35" s="17"/>
      <c r="I35" s="63"/>
      <c r="J35" s="137"/>
      <c r="K35" s="109"/>
    </row>
    <row r="36" spans="1:12" ht="33" customHeight="1">
      <c r="A36" s="102">
        <v>102</v>
      </c>
      <c r="B36" s="56" t="s">
        <v>19</v>
      </c>
      <c r="C36" s="54" t="s">
        <v>16</v>
      </c>
      <c r="D36" s="156">
        <v>2780</v>
      </c>
      <c r="E36" s="50"/>
      <c r="F36" s="49"/>
      <c r="G36" s="51"/>
      <c r="H36" s="51"/>
      <c r="I36" s="51"/>
      <c r="J36" s="138">
        <f aca="true" t="shared" si="2" ref="J36:J49">SUM(D36:E36)-SUM(F36:I36)</f>
        <v>2780</v>
      </c>
      <c r="K36" s="99"/>
      <c r="L36">
        <v>1</v>
      </c>
    </row>
    <row r="37" spans="1:12" ht="33" customHeight="1">
      <c r="A37" s="102">
        <v>102</v>
      </c>
      <c r="B37" s="54" t="s">
        <v>35</v>
      </c>
      <c r="C37" s="53" t="s">
        <v>16</v>
      </c>
      <c r="D37" s="156">
        <v>1756</v>
      </c>
      <c r="E37" s="50"/>
      <c r="F37" s="49"/>
      <c r="G37" s="51">
        <v>600</v>
      </c>
      <c r="H37" s="51"/>
      <c r="I37" s="51"/>
      <c r="J37" s="138">
        <f t="shared" si="2"/>
        <v>1156</v>
      </c>
      <c r="K37" s="99"/>
      <c r="L37">
        <v>1</v>
      </c>
    </row>
    <row r="38" spans="1:12" ht="33" customHeight="1">
      <c r="A38" s="102">
        <v>102</v>
      </c>
      <c r="B38" s="56" t="s">
        <v>17</v>
      </c>
      <c r="C38" s="54" t="s">
        <v>16</v>
      </c>
      <c r="D38" s="156">
        <v>2300</v>
      </c>
      <c r="E38" s="50"/>
      <c r="F38" s="49"/>
      <c r="G38" s="51"/>
      <c r="H38" s="51"/>
      <c r="I38" s="51"/>
      <c r="J38" s="138">
        <f t="shared" si="2"/>
        <v>2300</v>
      </c>
      <c r="K38" s="99"/>
      <c r="L38">
        <v>1</v>
      </c>
    </row>
    <row r="39" spans="1:12" ht="33" customHeight="1">
      <c r="A39" s="102">
        <v>102</v>
      </c>
      <c r="B39" s="56" t="s">
        <v>15</v>
      </c>
      <c r="C39" s="56" t="s">
        <v>16</v>
      </c>
      <c r="D39" s="156">
        <v>1551</v>
      </c>
      <c r="E39" s="50"/>
      <c r="F39" s="49"/>
      <c r="G39" s="51"/>
      <c r="H39" s="51"/>
      <c r="I39" s="51"/>
      <c r="J39" s="138">
        <f t="shared" si="2"/>
        <v>1551</v>
      </c>
      <c r="K39" s="99"/>
      <c r="L39">
        <v>1</v>
      </c>
    </row>
    <row r="40" spans="1:12" ht="33" customHeight="1">
      <c r="A40" s="102">
        <v>102</v>
      </c>
      <c r="B40" s="56" t="s">
        <v>23</v>
      </c>
      <c r="C40" s="56" t="s">
        <v>16</v>
      </c>
      <c r="D40" s="156">
        <v>2342</v>
      </c>
      <c r="E40" s="50"/>
      <c r="F40" s="49"/>
      <c r="G40" s="51">
        <v>1000</v>
      </c>
      <c r="H40" s="51"/>
      <c r="I40" s="51"/>
      <c r="J40" s="138">
        <f t="shared" si="2"/>
        <v>1342</v>
      </c>
      <c r="K40" s="99"/>
      <c r="L40">
        <v>1</v>
      </c>
    </row>
    <row r="41" spans="1:12" ht="33" customHeight="1">
      <c r="A41" s="102">
        <v>102</v>
      </c>
      <c r="B41" s="56" t="s">
        <v>30</v>
      </c>
      <c r="C41" s="64" t="s">
        <v>29</v>
      </c>
      <c r="D41" s="156">
        <v>2682</v>
      </c>
      <c r="E41" s="50"/>
      <c r="F41" s="50"/>
      <c r="G41" s="50"/>
      <c r="H41" s="51"/>
      <c r="I41" s="51"/>
      <c r="J41" s="141">
        <f t="shared" si="2"/>
        <v>2682</v>
      </c>
      <c r="K41" s="110"/>
      <c r="L41">
        <v>1</v>
      </c>
    </row>
    <row r="42" spans="1:12" ht="33" customHeight="1">
      <c r="A42" s="103">
        <v>102</v>
      </c>
      <c r="B42" s="54" t="s">
        <v>26</v>
      </c>
      <c r="C42" s="53" t="s">
        <v>16</v>
      </c>
      <c r="D42" s="156">
        <v>1844</v>
      </c>
      <c r="E42" s="50"/>
      <c r="F42" s="66"/>
      <c r="G42" s="50"/>
      <c r="H42" s="51"/>
      <c r="I42" s="50"/>
      <c r="J42" s="138">
        <f t="shared" si="2"/>
        <v>1844</v>
      </c>
      <c r="K42" s="46"/>
      <c r="L42">
        <v>1</v>
      </c>
    </row>
    <row r="43" spans="1:12" ht="33" customHeight="1">
      <c r="A43" s="102">
        <v>102</v>
      </c>
      <c r="B43" s="56" t="s">
        <v>20</v>
      </c>
      <c r="C43" s="54" t="s">
        <v>16</v>
      </c>
      <c r="D43" s="156">
        <v>2780</v>
      </c>
      <c r="E43" s="50"/>
      <c r="F43" s="50"/>
      <c r="G43" s="51"/>
      <c r="H43" s="51">
        <v>0</v>
      </c>
      <c r="I43" s="51"/>
      <c r="J43" s="138">
        <f t="shared" si="2"/>
        <v>2780</v>
      </c>
      <c r="K43" s="110"/>
      <c r="L43">
        <v>1</v>
      </c>
    </row>
    <row r="44" spans="1:12" ht="33" customHeight="1">
      <c r="A44" s="102">
        <v>102</v>
      </c>
      <c r="B44" s="64" t="s">
        <v>60</v>
      </c>
      <c r="C44" s="54" t="s">
        <v>16</v>
      </c>
      <c r="D44" s="156">
        <v>1932</v>
      </c>
      <c r="E44" s="50"/>
      <c r="F44" s="50"/>
      <c r="G44" s="51"/>
      <c r="H44" s="50"/>
      <c r="I44" s="51"/>
      <c r="J44" s="138">
        <f t="shared" si="2"/>
        <v>1932</v>
      </c>
      <c r="K44" s="111"/>
      <c r="L44">
        <v>1</v>
      </c>
    </row>
    <row r="45" spans="1:12" ht="33.75" customHeight="1">
      <c r="A45" s="102">
        <v>102</v>
      </c>
      <c r="B45" s="56" t="s">
        <v>18</v>
      </c>
      <c r="C45" s="54" t="s">
        <v>16</v>
      </c>
      <c r="D45" s="156">
        <v>2783</v>
      </c>
      <c r="E45" s="51"/>
      <c r="F45" s="49"/>
      <c r="G45" s="51"/>
      <c r="H45" s="51"/>
      <c r="I45" s="51"/>
      <c r="J45" s="138">
        <f t="shared" si="2"/>
        <v>2783</v>
      </c>
      <c r="K45" s="99"/>
      <c r="L45">
        <v>1</v>
      </c>
    </row>
    <row r="46" spans="1:12" ht="33.75" customHeight="1">
      <c r="A46" s="102">
        <v>102</v>
      </c>
      <c r="B46" s="56" t="s">
        <v>21</v>
      </c>
      <c r="C46" s="54" t="s">
        <v>16</v>
      </c>
      <c r="D46" s="156">
        <v>2783</v>
      </c>
      <c r="E46" s="51"/>
      <c r="F46" s="49"/>
      <c r="G46" s="51"/>
      <c r="H46" s="51"/>
      <c r="I46" s="51"/>
      <c r="J46" s="138">
        <f t="shared" si="2"/>
        <v>2783</v>
      </c>
      <c r="K46" s="99"/>
      <c r="L46">
        <v>1</v>
      </c>
    </row>
    <row r="47" spans="1:12" ht="33.75" customHeight="1">
      <c r="A47" s="102">
        <v>102</v>
      </c>
      <c r="B47" s="53" t="s">
        <v>22</v>
      </c>
      <c r="C47" s="53" t="s">
        <v>16</v>
      </c>
      <c r="D47" s="156">
        <v>3648</v>
      </c>
      <c r="E47" s="51"/>
      <c r="F47" s="49"/>
      <c r="G47" s="51"/>
      <c r="H47" s="51"/>
      <c r="I47" s="51"/>
      <c r="J47" s="138">
        <f t="shared" si="2"/>
        <v>3648</v>
      </c>
      <c r="K47" s="99"/>
      <c r="L47">
        <v>1</v>
      </c>
    </row>
    <row r="48" spans="1:12" ht="33.75" customHeight="1">
      <c r="A48" s="102">
        <v>102</v>
      </c>
      <c r="B48" s="64" t="s">
        <v>61</v>
      </c>
      <c r="C48" s="64" t="s">
        <v>25</v>
      </c>
      <c r="D48" s="156">
        <v>1388</v>
      </c>
      <c r="E48" s="50"/>
      <c r="F48" s="49"/>
      <c r="G48" s="51"/>
      <c r="H48" s="51"/>
      <c r="I48" s="51"/>
      <c r="J48" s="138">
        <f t="shared" si="2"/>
        <v>1388</v>
      </c>
      <c r="K48" s="99"/>
      <c r="L48">
        <v>1</v>
      </c>
    </row>
    <row r="49" spans="1:12" ht="33.75" customHeight="1">
      <c r="A49" s="102">
        <v>102</v>
      </c>
      <c r="B49" s="56" t="s">
        <v>32</v>
      </c>
      <c r="C49" s="64" t="s">
        <v>25</v>
      </c>
      <c r="D49" s="156">
        <v>1838</v>
      </c>
      <c r="E49" s="50"/>
      <c r="F49" s="49"/>
      <c r="G49" s="51"/>
      <c r="H49" s="51"/>
      <c r="I49" s="51"/>
      <c r="J49" s="138">
        <f t="shared" si="2"/>
        <v>1838</v>
      </c>
      <c r="K49" s="99"/>
      <c r="L49">
        <v>1</v>
      </c>
    </row>
    <row r="50" spans="1:11" ht="13.5" thickBot="1">
      <c r="A50" s="104"/>
      <c r="B50" s="112"/>
      <c r="C50" s="113" t="s">
        <v>33</v>
      </c>
      <c r="D50" s="114">
        <f>SUM(D36:D49)</f>
        <v>32407</v>
      </c>
      <c r="E50" s="114">
        <f>SUM(E36:E49)</f>
        <v>0</v>
      </c>
      <c r="F50" s="114">
        <f>SUM(F36:F44)</f>
        <v>0</v>
      </c>
      <c r="G50" s="114">
        <f>SUM(G36:G49)</f>
        <v>1600</v>
      </c>
      <c r="H50" s="114">
        <f>SUM(H36:H44)</f>
        <v>0</v>
      </c>
      <c r="I50" s="114">
        <f>SUM(I36:I44)</f>
        <v>0</v>
      </c>
      <c r="J50" s="142">
        <f>SUM(J36:J49)</f>
        <v>30807</v>
      </c>
      <c r="K50" s="99"/>
    </row>
    <row r="51" spans="1:11" ht="12.75">
      <c r="A51" s="15"/>
      <c r="B51" s="166"/>
      <c r="C51" s="16"/>
      <c r="D51" s="167"/>
      <c r="E51" s="167"/>
      <c r="F51" s="167"/>
      <c r="G51" s="167"/>
      <c r="H51" s="167"/>
      <c r="I51" s="167"/>
      <c r="J51" s="168"/>
      <c r="K51" s="169"/>
    </row>
    <row r="52" spans="1:12" ht="12.75">
      <c r="A52" s="15"/>
      <c r="B52" s="166"/>
      <c r="C52" s="16"/>
      <c r="D52" s="167"/>
      <c r="E52" s="167"/>
      <c r="F52" s="167"/>
      <c r="G52" s="167"/>
      <c r="H52" s="167"/>
      <c r="I52" s="167"/>
      <c r="J52" s="168"/>
      <c r="K52" s="169"/>
      <c r="L52" s="171">
        <f>SUM(L36:L51)</f>
        <v>14</v>
      </c>
    </row>
    <row r="53" spans="1:11" ht="12.75">
      <c r="A53" s="15"/>
      <c r="B53" s="166"/>
      <c r="C53" s="16"/>
      <c r="D53" s="167"/>
      <c r="E53" s="167"/>
      <c r="F53" s="167"/>
      <c r="G53" s="167"/>
      <c r="H53" s="167"/>
      <c r="I53" s="167"/>
      <c r="J53" s="168"/>
      <c r="K53" s="169"/>
    </row>
    <row r="54" spans="1:11" ht="15" customHeight="1">
      <c r="A54" s="3"/>
      <c r="B54" s="127"/>
      <c r="C54" s="205" t="s">
        <v>0</v>
      </c>
      <c r="D54" s="205"/>
      <c r="E54" s="205"/>
      <c r="F54" s="205"/>
      <c r="G54" s="205"/>
      <c r="H54" s="127"/>
      <c r="I54" s="127"/>
      <c r="J54" s="143"/>
      <c r="K54" s="127"/>
    </row>
    <row r="55" spans="1:11" ht="13.5" customHeight="1">
      <c r="A55" s="3"/>
      <c r="B55" s="127"/>
      <c r="C55" s="205" t="s">
        <v>1</v>
      </c>
      <c r="D55" s="205"/>
      <c r="E55" s="205"/>
      <c r="F55" s="205"/>
      <c r="G55" s="205"/>
      <c r="H55" s="127"/>
      <c r="I55" s="127"/>
      <c r="J55" s="143"/>
      <c r="K55" s="128" t="s">
        <v>48</v>
      </c>
    </row>
    <row r="56" spans="1:11" ht="14.25" customHeight="1">
      <c r="A56" s="3"/>
      <c r="B56" s="127"/>
      <c r="C56" s="205" t="s">
        <v>110</v>
      </c>
      <c r="D56" s="205"/>
      <c r="E56" s="205"/>
      <c r="F56" s="205"/>
      <c r="G56" s="205"/>
      <c r="H56" s="127"/>
      <c r="I56" s="127"/>
      <c r="J56" s="143"/>
      <c r="K56" s="127"/>
    </row>
    <row r="57" spans="1:11" ht="17.25" customHeight="1">
      <c r="A57" s="5"/>
      <c r="B57" s="120" t="s">
        <v>97</v>
      </c>
      <c r="C57" s="121"/>
      <c r="D57" s="122"/>
      <c r="E57" s="123"/>
      <c r="F57" s="124"/>
      <c r="G57" s="125"/>
      <c r="H57" s="125"/>
      <c r="I57" s="125"/>
      <c r="J57" s="144"/>
      <c r="K57" s="126"/>
    </row>
    <row r="58" spans="1:11" ht="16.5" customHeight="1" thickBot="1">
      <c r="A58" s="5"/>
      <c r="B58" s="115"/>
      <c r="C58" s="116"/>
      <c r="D58" s="209" t="s">
        <v>3</v>
      </c>
      <c r="E58" s="209"/>
      <c r="F58" s="209" t="s">
        <v>93</v>
      </c>
      <c r="G58" s="209"/>
      <c r="H58" s="209"/>
      <c r="I58" s="209"/>
      <c r="J58" s="145"/>
      <c r="K58" s="47"/>
    </row>
    <row r="59" spans="1:11" ht="15" customHeight="1">
      <c r="A59" s="105" t="s">
        <v>4</v>
      </c>
      <c r="B59" s="206" t="s">
        <v>5</v>
      </c>
      <c r="C59" s="206" t="s">
        <v>6</v>
      </c>
      <c r="D59" s="207" t="s">
        <v>7</v>
      </c>
      <c r="E59" s="207" t="s">
        <v>8</v>
      </c>
      <c r="F59" s="207" t="s">
        <v>103</v>
      </c>
      <c r="G59" s="207" t="s">
        <v>9</v>
      </c>
      <c r="H59" s="207" t="s">
        <v>8</v>
      </c>
      <c r="I59" s="207" t="s">
        <v>10</v>
      </c>
      <c r="J59" s="208" t="s">
        <v>11</v>
      </c>
      <c r="K59" s="207" t="s">
        <v>12</v>
      </c>
    </row>
    <row r="60" spans="1:11" ht="13.5" thickBot="1">
      <c r="A60" s="106" t="s">
        <v>13</v>
      </c>
      <c r="B60" s="206"/>
      <c r="C60" s="206"/>
      <c r="D60" s="207"/>
      <c r="E60" s="207"/>
      <c r="F60" s="207"/>
      <c r="G60" s="207"/>
      <c r="H60" s="207"/>
      <c r="I60" s="207"/>
      <c r="J60" s="208"/>
      <c r="K60" s="207"/>
    </row>
    <row r="61" spans="1:11" ht="10.5" customHeight="1">
      <c r="A61" s="107"/>
      <c r="B61" s="117"/>
      <c r="C61" s="117"/>
      <c r="D61" s="118">
        <v>7302</v>
      </c>
      <c r="E61" s="118"/>
      <c r="F61" s="118"/>
      <c r="G61" s="118"/>
      <c r="H61" s="118"/>
      <c r="I61" s="118"/>
      <c r="J61" s="146"/>
      <c r="K61" s="118"/>
    </row>
    <row r="62" spans="1:12" ht="30.75" customHeight="1">
      <c r="A62" s="102">
        <v>602</v>
      </c>
      <c r="B62" s="56" t="s">
        <v>84</v>
      </c>
      <c r="C62" s="54" t="s">
        <v>16</v>
      </c>
      <c r="D62" s="156">
        <v>2895</v>
      </c>
      <c r="E62" s="47"/>
      <c r="F62" s="48"/>
      <c r="G62" s="49"/>
      <c r="H62" s="49"/>
      <c r="I62" s="49"/>
      <c r="J62" s="138">
        <f aca="true" t="shared" si="3" ref="J62:J76">SUM(D62:E62)-SUM(F62:I62)</f>
        <v>2895</v>
      </c>
      <c r="K62" s="99"/>
      <c r="L62">
        <v>1</v>
      </c>
    </row>
    <row r="63" spans="1:12" ht="30.75" customHeight="1">
      <c r="A63" s="102">
        <v>602</v>
      </c>
      <c r="B63" s="54" t="s">
        <v>42</v>
      </c>
      <c r="C63" s="54" t="s">
        <v>16</v>
      </c>
      <c r="D63" s="156">
        <v>3138</v>
      </c>
      <c r="E63" s="50"/>
      <c r="F63" s="49"/>
      <c r="G63" s="50">
        <v>550</v>
      </c>
      <c r="H63" s="50"/>
      <c r="I63" s="51"/>
      <c r="J63" s="138">
        <f t="shared" si="3"/>
        <v>2588</v>
      </c>
      <c r="K63" s="99"/>
      <c r="L63">
        <v>1</v>
      </c>
    </row>
    <row r="64" spans="1:12" ht="30.75" customHeight="1">
      <c r="A64" s="102">
        <v>602</v>
      </c>
      <c r="B64" s="54" t="s">
        <v>56</v>
      </c>
      <c r="C64" s="56" t="s">
        <v>29</v>
      </c>
      <c r="D64" s="156">
        <v>4580</v>
      </c>
      <c r="E64" s="50"/>
      <c r="F64" s="49"/>
      <c r="G64" s="51">
        <v>500</v>
      </c>
      <c r="H64" s="51"/>
      <c r="I64" s="51"/>
      <c r="J64" s="138">
        <f>SUM(D64:E64)-SUM(F64:I64)</f>
        <v>4080</v>
      </c>
      <c r="K64" s="99"/>
      <c r="L64">
        <v>1</v>
      </c>
    </row>
    <row r="65" spans="1:12" ht="30.75" customHeight="1">
      <c r="A65" s="102">
        <v>602</v>
      </c>
      <c r="B65" s="54" t="s">
        <v>43</v>
      </c>
      <c r="C65" s="54" t="s">
        <v>16</v>
      </c>
      <c r="D65" s="156">
        <v>2895</v>
      </c>
      <c r="E65" s="50"/>
      <c r="F65" s="49"/>
      <c r="G65" s="51"/>
      <c r="H65" s="51"/>
      <c r="I65" s="51"/>
      <c r="J65" s="138">
        <f t="shared" si="3"/>
        <v>2895</v>
      </c>
      <c r="K65" s="99"/>
      <c r="L65">
        <v>1</v>
      </c>
    </row>
    <row r="66" spans="1:12" ht="30.75" customHeight="1">
      <c r="A66" s="102">
        <v>602</v>
      </c>
      <c r="B66" s="54" t="s">
        <v>44</v>
      </c>
      <c r="C66" s="54" t="s">
        <v>16</v>
      </c>
      <c r="D66" s="156">
        <v>2895</v>
      </c>
      <c r="E66" s="50"/>
      <c r="F66" s="49"/>
      <c r="G66" s="51"/>
      <c r="H66" s="51"/>
      <c r="I66" s="51"/>
      <c r="J66" s="138">
        <f t="shared" si="3"/>
        <v>2895</v>
      </c>
      <c r="K66" s="99"/>
      <c r="L66">
        <v>1</v>
      </c>
    </row>
    <row r="67" spans="1:12" ht="30.75" customHeight="1">
      <c r="A67" s="102">
        <v>602</v>
      </c>
      <c r="B67" s="159" t="s">
        <v>28</v>
      </c>
      <c r="C67" s="157" t="s">
        <v>29</v>
      </c>
      <c r="D67" s="158">
        <v>5389</v>
      </c>
      <c r="E67" s="50"/>
      <c r="F67" s="49"/>
      <c r="G67" s="51"/>
      <c r="H67" s="51"/>
      <c r="I67" s="51"/>
      <c r="J67" s="138">
        <f t="shared" si="3"/>
        <v>5389</v>
      </c>
      <c r="K67" s="99"/>
      <c r="L67">
        <v>1</v>
      </c>
    </row>
    <row r="68" spans="1:12" ht="30.75" customHeight="1">
      <c r="A68" s="102">
        <v>602</v>
      </c>
      <c r="B68" s="159" t="s">
        <v>38</v>
      </c>
      <c r="C68" s="159" t="s">
        <v>16</v>
      </c>
      <c r="D68" s="158">
        <v>4752</v>
      </c>
      <c r="E68" s="50"/>
      <c r="F68" s="50"/>
      <c r="G68" s="51"/>
      <c r="H68" s="51"/>
      <c r="I68" s="50"/>
      <c r="J68" s="138">
        <f t="shared" si="3"/>
        <v>4752</v>
      </c>
      <c r="K68" s="119"/>
      <c r="L68">
        <v>1</v>
      </c>
    </row>
    <row r="69" spans="1:12" ht="30.75" customHeight="1">
      <c r="A69" s="102">
        <v>602</v>
      </c>
      <c r="B69" s="54" t="s">
        <v>36</v>
      </c>
      <c r="C69" s="53" t="s">
        <v>16</v>
      </c>
      <c r="D69" s="156">
        <v>2895</v>
      </c>
      <c r="E69" s="50"/>
      <c r="F69" s="50"/>
      <c r="G69" s="51"/>
      <c r="H69" s="51"/>
      <c r="I69" s="50"/>
      <c r="J69" s="138">
        <f t="shared" si="3"/>
        <v>2895</v>
      </c>
      <c r="K69" s="119"/>
      <c r="L69">
        <v>1</v>
      </c>
    </row>
    <row r="70" spans="1:12" ht="30.75" customHeight="1">
      <c r="A70" s="102">
        <v>602</v>
      </c>
      <c r="B70" s="73" t="s">
        <v>62</v>
      </c>
      <c r="C70" s="54" t="s">
        <v>16</v>
      </c>
      <c r="D70" s="156">
        <v>5389</v>
      </c>
      <c r="E70" s="50"/>
      <c r="F70" s="49"/>
      <c r="G70" s="51"/>
      <c r="H70" s="51"/>
      <c r="I70" s="51"/>
      <c r="J70" s="138">
        <f t="shared" si="3"/>
        <v>5389</v>
      </c>
      <c r="K70" s="99"/>
      <c r="L70">
        <v>1</v>
      </c>
    </row>
    <row r="71" spans="1:12" ht="30.75" customHeight="1">
      <c r="A71" s="102">
        <v>602</v>
      </c>
      <c r="B71" s="54" t="s">
        <v>45</v>
      </c>
      <c r="C71" s="54" t="s">
        <v>29</v>
      </c>
      <c r="D71" s="156">
        <v>3138</v>
      </c>
      <c r="E71" s="50"/>
      <c r="F71" s="51"/>
      <c r="G71" s="51"/>
      <c r="H71" s="51"/>
      <c r="I71" s="51"/>
      <c r="J71" s="141">
        <f t="shared" si="3"/>
        <v>3138</v>
      </c>
      <c r="K71" s="110"/>
      <c r="L71">
        <v>1</v>
      </c>
    </row>
    <row r="72" spans="1:12" ht="30.75" customHeight="1">
      <c r="A72" s="102">
        <v>602</v>
      </c>
      <c r="B72" s="159" t="s">
        <v>41</v>
      </c>
      <c r="C72" s="159" t="s">
        <v>16</v>
      </c>
      <c r="D72" s="158">
        <v>4752</v>
      </c>
      <c r="E72" s="49"/>
      <c r="F72" s="48"/>
      <c r="G72" s="49"/>
      <c r="H72" s="49"/>
      <c r="I72" s="49"/>
      <c r="J72" s="141">
        <f t="shared" si="3"/>
        <v>4752</v>
      </c>
      <c r="K72" s="101"/>
      <c r="L72">
        <v>1</v>
      </c>
    </row>
    <row r="73" spans="1:12" ht="30.75" customHeight="1">
      <c r="A73" s="102">
        <v>602</v>
      </c>
      <c r="B73" s="54" t="s">
        <v>37</v>
      </c>
      <c r="C73" s="53" t="s">
        <v>16</v>
      </c>
      <c r="D73" s="156">
        <v>2895</v>
      </c>
      <c r="E73" s="49"/>
      <c r="F73" s="48"/>
      <c r="G73" s="55"/>
      <c r="H73" s="50"/>
      <c r="I73" s="49"/>
      <c r="J73" s="141">
        <f t="shared" si="3"/>
        <v>2895</v>
      </c>
      <c r="K73" s="101"/>
      <c r="L73">
        <v>1</v>
      </c>
    </row>
    <row r="74" spans="1:12" ht="30.75" customHeight="1">
      <c r="A74" s="102">
        <v>602</v>
      </c>
      <c r="B74" s="159" t="s">
        <v>39</v>
      </c>
      <c r="C74" s="159" t="s">
        <v>16</v>
      </c>
      <c r="D74" s="158">
        <v>4752</v>
      </c>
      <c r="E74" s="49"/>
      <c r="F74" s="48"/>
      <c r="G74" s="50"/>
      <c r="H74" s="49"/>
      <c r="I74" s="49"/>
      <c r="J74" s="141">
        <f t="shared" si="3"/>
        <v>4752</v>
      </c>
      <c r="K74" s="101"/>
      <c r="L74">
        <v>1</v>
      </c>
    </row>
    <row r="75" spans="1:12" ht="30.75" customHeight="1">
      <c r="A75" s="103">
        <v>602</v>
      </c>
      <c r="B75" s="159" t="s">
        <v>40</v>
      </c>
      <c r="C75" s="159" t="s">
        <v>16</v>
      </c>
      <c r="D75" s="158">
        <v>4752</v>
      </c>
      <c r="E75" s="49"/>
      <c r="F75" s="48"/>
      <c r="G75" s="50"/>
      <c r="H75" s="55"/>
      <c r="I75" s="49"/>
      <c r="J75" s="141">
        <f t="shared" si="3"/>
        <v>4752</v>
      </c>
      <c r="K75" s="101"/>
      <c r="L75">
        <v>1</v>
      </c>
    </row>
    <row r="76" spans="1:12" ht="30.75" customHeight="1">
      <c r="A76" s="102">
        <v>602</v>
      </c>
      <c r="B76" s="56" t="s">
        <v>83</v>
      </c>
      <c r="C76" s="54" t="s">
        <v>16</v>
      </c>
      <c r="D76" s="156">
        <v>3476</v>
      </c>
      <c r="E76" s="78"/>
      <c r="F76" s="79"/>
      <c r="G76" s="55"/>
      <c r="H76" s="55"/>
      <c r="I76" s="55"/>
      <c r="J76" s="147">
        <f t="shared" si="3"/>
        <v>3476</v>
      </c>
      <c r="K76" s="101"/>
      <c r="L76">
        <v>1</v>
      </c>
    </row>
    <row r="77" spans="1:12" ht="30.75" customHeight="1" thickBot="1">
      <c r="A77" s="108">
        <v>602</v>
      </c>
      <c r="B77" s="64" t="s">
        <v>91</v>
      </c>
      <c r="C77" s="54" t="s">
        <v>29</v>
      </c>
      <c r="D77" s="156">
        <v>2895</v>
      </c>
      <c r="E77" s="50"/>
      <c r="F77" s="49"/>
      <c r="G77" s="51"/>
      <c r="H77" s="51"/>
      <c r="I77" s="51"/>
      <c r="J77" s="138">
        <f>SUM(D77:E77)-SUM(F77:I77)</f>
        <v>2895</v>
      </c>
      <c r="K77" s="99"/>
      <c r="L77">
        <v>1</v>
      </c>
    </row>
    <row r="78" spans="1:12" ht="12" customHeight="1" thickBot="1">
      <c r="A78" s="19"/>
      <c r="B78" s="19"/>
      <c r="C78" s="80" t="s">
        <v>33</v>
      </c>
      <c r="D78" s="81">
        <f aca="true" t="shared" si="4" ref="D78:J78">SUM(D62:D77)</f>
        <v>61488</v>
      </c>
      <c r="E78" s="81">
        <f t="shared" si="4"/>
        <v>0</v>
      </c>
      <c r="F78" s="81">
        <f t="shared" si="4"/>
        <v>0</v>
      </c>
      <c r="G78" s="81">
        <f t="shared" si="4"/>
        <v>1050</v>
      </c>
      <c r="H78" s="81">
        <f t="shared" si="4"/>
        <v>0</v>
      </c>
      <c r="I78" s="81">
        <f t="shared" si="4"/>
        <v>0</v>
      </c>
      <c r="J78" s="148">
        <f t="shared" si="4"/>
        <v>60438</v>
      </c>
      <c r="K78" s="19"/>
      <c r="L78" s="172">
        <f>SUM(L62:L77)</f>
        <v>16</v>
      </c>
    </row>
    <row r="79" spans="1:12" ht="30" customHeight="1">
      <c r="A79" s="19"/>
      <c r="B79" s="19"/>
      <c r="C79" s="16"/>
      <c r="D79" s="100"/>
      <c r="E79" s="100"/>
      <c r="F79" s="100"/>
      <c r="G79" s="100"/>
      <c r="H79" s="100"/>
      <c r="I79" s="100"/>
      <c r="J79" s="149"/>
      <c r="K79" s="19"/>
      <c r="L79" s="100"/>
    </row>
    <row r="80" spans="1:12" ht="12" customHeight="1">
      <c r="A80" s="19"/>
      <c r="B80" s="19"/>
      <c r="C80" s="16"/>
      <c r="D80" s="100"/>
      <c r="E80" s="100"/>
      <c r="F80" s="100"/>
      <c r="G80" s="100"/>
      <c r="H80" s="100"/>
      <c r="I80" s="100"/>
      <c r="J80" s="149"/>
      <c r="K80" s="19"/>
      <c r="L80" s="100"/>
    </row>
    <row r="81" spans="1:12" ht="12" customHeight="1">
      <c r="A81" s="19"/>
      <c r="B81" s="19"/>
      <c r="C81" s="16"/>
      <c r="D81" s="100"/>
      <c r="E81" s="100"/>
      <c r="F81" s="100"/>
      <c r="G81" s="100"/>
      <c r="H81" s="100"/>
      <c r="I81" s="100"/>
      <c r="J81" s="149"/>
      <c r="K81" s="19"/>
      <c r="L81" s="100"/>
    </row>
    <row r="82" spans="1:11" ht="13.5" thickBot="1">
      <c r="A82" s="3"/>
      <c r="B82" s="3"/>
      <c r="C82" s="184" t="s">
        <v>0</v>
      </c>
      <c r="D82" s="184"/>
      <c r="E82" s="184"/>
      <c r="F82" s="184"/>
      <c r="G82" s="184"/>
      <c r="H82" s="3"/>
      <c r="I82" s="3"/>
      <c r="J82" s="135"/>
      <c r="K82" s="3"/>
    </row>
    <row r="83" spans="1:11" ht="13.5" thickBot="1">
      <c r="A83" s="3"/>
      <c r="B83" s="3"/>
      <c r="C83" s="185" t="s">
        <v>1</v>
      </c>
      <c r="D83" s="185"/>
      <c r="E83" s="185"/>
      <c r="F83" s="185"/>
      <c r="G83" s="185"/>
      <c r="H83" s="3"/>
      <c r="I83" s="3"/>
      <c r="J83" s="135"/>
      <c r="K83" s="4" t="s">
        <v>81</v>
      </c>
    </row>
    <row r="84" spans="1:11" ht="12.75">
      <c r="A84" s="3"/>
      <c r="B84" s="3"/>
      <c r="C84" s="186" t="s">
        <v>110</v>
      </c>
      <c r="D84" s="186"/>
      <c r="E84" s="186"/>
      <c r="F84" s="186"/>
      <c r="G84" s="186"/>
      <c r="H84" s="3"/>
      <c r="I84" s="3"/>
      <c r="J84" s="135"/>
      <c r="K84" s="3"/>
    </row>
    <row r="85" spans="1:11" ht="12.75">
      <c r="A85" s="5"/>
      <c r="B85" s="6" t="s">
        <v>97</v>
      </c>
      <c r="C85" s="7"/>
      <c r="D85" s="8"/>
      <c r="E85" s="9"/>
      <c r="F85" s="10"/>
      <c r="G85" s="11"/>
      <c r="H85" s="11"/>
      <c r="I85" s="11"/>
      <c r="J85" s="136"/>
      <c r="K85" s="12"/>
    </row>
    <row r="86" ht="13.5" thickBot="1"/>
    <row r="87" spans="1:11" ht="13.5" thickBot="1">
      <c r="A87" s="5"/>
      <c r="B87" s="6"/>
      <c r="C87" s="7"/>
      <c r="D87" s="187" t="s">
        <v>3</v>
      </c>
      <c r="E87" s="187"/>
      <c r="F87" s="188" t="s">
        <v>93</v>
      </c>
      <c r="G87" s="188"/>
      <c r="H87" s="188"/>
      <c r="I87" s="188"/>
      <c r="J87" s="136"/>
      <c r="K87" s="12"/>
    </row>
    <row r="88" spans="1:11" ht="13.5" thickBot="1">
      <c r="A88" s="76" t="s">
        <v>4</v>
      </c>
      <c r="B88" s="189" t="s">
        <v>5</v>
      </c>
      <c r="C88" s="191" t="s">
        <v>6</v>
      </c>
      <c r="D88" s="176" t="s">
        <v>7</v>
      </c>
      <c r="E88" s="174" t="s">
        <v>8</v>
      </c>
      <c r="F88" s="176" t="s">
        <v>103</v>
      </c>
      <c r="G88" s="174" t="s">
        <v>9</v>
      </c>
      <c r="H88" s="176" t="s">
        <v>8</v>
      </c>
      <c r="I88" s="178" t="s">
        <v>10</v>
      </c>
      <c r="J88" s="180" t="s">
        <v>11</v>
      </c>
      <c r="K88" s="182" t="s">
        <v>12</v>
      </c>
    </row>
    <row r="89" spans="1:11" ht="13.5" thickBot="1">
      <c r="A89" s="77" t="s">
        <v>13</v>
      </c>
      <c r="B89" s="190"/>
      <c r="C89" s="192"/>
      <c r="D89" s="177"/>
      <c r="E89" s="175"/>
      <c r="F89" s="177"/>
      <c r="G89" s="175"/>
      <c r="H89" s="177"/>
      <c r="I89" s="179"/>
      <c r="J89" s="181"/>
      <c r="K89" s="183"/>
    </row>
    <row r="90" spans="1:11" ht="12.75">
      <c r="A90" s="87"/>
      <c r="B90" s="74"/>
      <c r="C90" s="74"/>
      <c r="D90" s="75">
        <v>7302</v>
      </c>
      <c r="E90" s="75"/>
      <c r="F90" s="75"/>
      <c r="G90" s="75"/>
      <c r="H90" s="75"/>
      <c r="I90" s="75"/>
      <c r="J90" s="151"/>
      <c r="K90" s="83"/>
    </row>
    <row r="91" spans="1:12" ht="33.75" customHeight="1">
      <c r="A91" s="84">
        <v>102</v>
      </c>
      <c r="B91" s="64" t="s">
        <v>46</v>
      </c>
      <c r="C91" s="64" t="s">
        <v>25</v>
      </c>
      <c r="D91" s="156">
        <v>1448</v>
      </c>
      <c r="E91" s="47"/>
      <c r="F91" s="48"/>
      <c r="G91" s="49"/>
      <c r="H91" s="49"/>
      <c r="I91" s="49"/>
      <c r="J91" s="138">
        <f aca="true" t="shared" si="5" ref="J91:J104">SUM(D91:E91)-SUM(F91:I91)</f>
        <v>1448</v>
      </c>
      <c r="K91" s="85"/>
      <c r="L91">
        <v>1</v>
      </c>
    </row>
    <row r="92" spans="1:12" ht="33.75" customHeight="1">
      <c r="A92" s="84">
        <v>102</v>
      </c>
      <c r="B92" s="56" t="s">
        <v>31</v>
      </c>
      <c r="C92" s="64" t="s">
        <v>25</v>
      </c>
      <c r="D92" s="156">
        <v>1448</v>
      </c>
      <c r="E92" s="50"/>
      <c r="F92" s="49"/>
      <c r="G92" s="51"/>
      <c r="H92" s="51"/>
      <c r="I92" s="51"/>
      <c r="J92" s="138">
        <f t="shared" si="5"/>
        <v>1448</v>
      </c>
      <c r="K92" s="85"/>
      <c r="L92">
        <v>1</v>
      </c>
    </row>
    <row r="93" spans="1:12" ht="33.75" customHeight="1">
      <c r="A93" s="44">
        <v>102</v>
      </c>
      <c r="B93" s="64" t="s">
        <v>57</v>
      </c>
      <c r="C93" s="64" t="s">
        <v>25</v>
      </c>
      <c r="D93" s="156">
        <v>1387</v>
      </c>
      <c r="E93" s="50"/>
      <c r="F93" s="50"/>
      <c r="G93" s="50"/>
      <c r="H93" s="50"/>
      <c r="I93" s="51"/>
      <c r="J93" s="141">
        <f>SUM(D93:E93)-SUM(F93:I93)</f>
        <v>1387</v>
      </c>
      <c r="K93" s="94"/>
      <c r="L93">
        <v>1</v>
      </c>
    </row>
    <row r="94" spans="1:12" ht="33.75" customHeight="1">
      <c r="A94" s="44">
        <v>102</v>
      </c>
      <c r="B94" s="56" t="s">
        <v>27</v>
      </c>
      <c r="C94" s="64" t="s">
        <v>25</v>
      </c>
      <c r="D94" s="156">
        <v>1085</v>
      </c>
      <c r="E94" s="50"/>
      <c r="F94" s="50"/>
      <c r="G94" s="51"/>
      <c r="H94" s="50"/>
      <c r="I94" s="51"/>
      <c r="J94" s="141">
        <f>SUM(D94:E94)-SUM(F94:I94)</f>
        <v>1085</v>
      </c>
      <c r="K94" s="67"/>
      <c r="L94">
        <v>1</v>
      </c>
    </row>
    <row r="95" spans="1:12" ht="33.75" customHeight="1">
      <c r="A95" s="44">
        <v>102</v>
      </c>
      <c r="B95" s="157" t="s">
        <v>59</v>
      </c>
      <c r="C95" s="157" t="s">
        <v>25</v>
      </c>
      <c r="D95" s="158">
        <v>1608</v>
      </c>
      <c r="E95" s="50"/>
      <c r="F95" s="50"/>
      <c r="G95" s="51"/>
      <c r="H95" s="50"/>
      <c r="I95" s="51"/>
      <c r="J95" s="141">
        <f>SUM(D95:E95)-SUM(F95:I95)</f>
        <v>1608</v>
      </c>
      <c r="K95" s="67"/>
      <c r="L95">
        <v>1</v>
      </c>
    </row>
    <row r="96" spans="1:12" ht="33.75" customHeight="1">
      <c r="A96" s="44">
        <v>102</v>
      </c>
      <c r="B96" s="53" t="s">
        <v>24</v>
      </c>
      <c r="C96" s="64" t="s">
        <v>25</v>
      </c>
      <c r="D96" s="156">
        <v>872</v>
      </c>
      <c r="E96" s="50"/>
      <c r="F96" s="49"/>
      <c r="G96" s="51"/>
      <c r="H96" s="51"/>
      <c r="I96" s="51"/>
      <c r="J96" s="138">
        <f>SUM(D96:E96)-SUM(F96:I96)</f>
        <v>872</v>
      </c>
      <c r="K96" s="68"/>
      <c r="L96">
        <v>1</v>
      </c>
    </row>
    <row r="97" spans="1:12" ht="33.75" customHeight="1">
      <c r="A97" s="84">
        <v>102</v>
      </c>
      <c r="B97" s="64" t="s">
        <v>85</v>
      </c>
      <c r="C97" s="54" t="s">
        <v>87</v>
      </c>
      <c r="D97" s="156">
        <v>11919</v>
      </c>
      <c r="E97" s="50"/>
      <c r="F97" s="49"/>
      <c r="G97" s="50"/>
      <c r="H97" s="51"/>
      <c r="I97" s="51"/>
      <c r="J97" s="138">
        <f t="shared" si="5"/>
        <v>11919</v>
      </c>
      <c r="K97" s="85"/>
      <c r="L97">
        <v>1</v>
      </c>
    </row>
    <row r="98" spans="1:12" ht="33.75" customHeight="1">
      <c r="A98" s="84">
        <v>102</v>
      </c>
      <c r="B98" s="64" t="s">
        <v>88</v>
      </c>
      <c r="C98" s="54" t="s">
        <v>86</v>
      </c>
      <c r="D98" s="156">
        <v>2488</v>
      </c>
      <c r="E98" s="50"/>
      <c r="F98" s="49"/>
      <c r="G98" s="51"/>
      <c r="H98" s="51"/>
      <c r="I98" s="51"/>
      <c r="J98" s="138">
        <f t="shared" si="5"/>
        <v>2488</v>
      </c>
      <c r="K98" s="88"/>
      <c r="L98">
        <v>1</v>
      </c>
    </row>
    <row r="99" spans="1:12" ht="33.75" customHeight="1">
      <c r="A99" s="84">
        <v>102</v>
      </c>
      <c r="B99" s="64" t="s">
        <v>89</v>
      </c>
      <c r="C99" s="54" t="s">
        <v>86</v>
      </c>
      <c r="D99" s="156">
        <v>1756</v>
      </c>
      <c r="E99" s="50"/>
      <c r="F99" s="49"/>
      <c r="G99" s="51">
        <v>250</v>
      </c>
      <c r="H99" s="51"/>
      <c r="I99" s="51"/>
      <c r="J99" s="138">
        <f t="shared" si="5"/>
        <v>1506</v>
      </c>
      <c r="K99" s="89"/>
      <c r="L99">
        <v>1</v>
      </c>
    </row>
    <row r="100" spans="1:12" ht="33.75" customHeight="1">
      <c r="A100" s="84">
        <v>102</v>
      </c>
      <c r="B100" s="64" t="s">
        <v>90</v>
      </c>
      <c r="C100" s="54" t="s">
        <v>86</v>
      </c>
      <c r="D100" s="156">
        <v>5934</v>
      </c>
      <c r="E100" s="50"/>
      <c r="F100" s="49"/>
      <c r="G100" s="51"/>
      <c r="H100" s="51"/>
      <c r="I100" s="51"/>
      <c r="J100" s="138">
        <f t="shared" si="5"/>
        <v>5934</v>
      </c>
      <c r="K100" s="89"/>
      <c r="L100">
        <v>1</v>
      </c>
    </row>
    <row r="101" spans="1:12" ht="33.75" customHeight="1">
      <c r="A101" s="97">
        <v>102</v>
      </c>
      <c r="B101" s="64" t="s">
        <v>92</v>
      </c>
      <c r="C101" s="54" t="s">
        <v>86</v>
      </c>
      <c r="D101" s="156">
        <v>4247</v>
      </c>
      <c r="E101" s="50"/>
      <c r="F101" s="49"/>
      <c r="G101" s="51"/>
      <c r="H101" s="51"/>
      <c r="I101" s="51"/>
      <c r="J101" s="138">
        <f t="shared" si="5"/>
        <v>4247</v>
      </c>
      <c r="K101" s="98"/>
      <c r="L101">
        <v>1</v>
      </c>
    </row>
    <row r="102" spans="1:12" ht="33.75" customHeight="1">
      <c r="A102" s="44">
        <v>102</v>
      </c>
      <c r="B102" s="64" t="s">
        <v>94</v>
      </c>
      <c r="C102" s="54" t="s">
        <v>86</v>
      </c>
      <c r="D102" s="156">
        <v>2340</v>
      </c>
      <c r="E102" s="50"/>
      <c r="F102" s="49"/>
      <c r="G102" s="51"/>
      <c r="H102" s="51"/>
      <c r="I102" s="51"/>
      <c r="J102" s="138">
        <f t="shared" si="5"/>
        <v>2340</v>
      </c>
      <c r="K102" s="99"/>
      <c r="L102">
        <v>1</v>
      </c>
    </row>
    <row r="103" spans="1:12" ht="33.75" customHeight="1">
      <c r="A103" s="44">
        <v>102</v>
      </c>
      <c r="B103" s="64" t="s">
        <v>95</v>
      </c>
      <c r="C103" s="54" t="s">
        <v>86</v>
      </c>
      <c r="D103" s="156">
        <v>2248</v>
      </c>
      <c r="E103" s="50"/>
      <c r="F103" s="49"/>
      <c r="G103" s="51">
        <v>400</v>
      </c>
      <c r="H103" s="51"/>
      <c r="I103" s="51"/>
      <c r="J103" s="138">
        <f t="shared" si="5"/>
        <v>1848</v>
      </c>
      <c r="K103" s="99"/>
      <c r="L103">
        <v>1</v>
      </c>
    </row>
    <row r="104" spans="1:12" ht="33.75" customHeight="1">
      <c r="A104" s="44">
        <v>102</v>
      </c>
      <c r="B104" s="64" t="s">
        <v>96</v>
      </c>
      <c r="C104" s="54" t="s">
        <v>86</v>
      </c>
      <c r="D104" s="156">
        <v>935</v>
      </c>
      <c r="E104" s="50"/>
      <c r="F104" s="49"/>
      <c r="G104" s="51"/>
      <c r="H104" s="51"/>
      <c r="I104" s="51"/>
      <c r="J104" s="138">
        <f t="shared" si="5"/>
        <v>935</v>
      </c>
      <c r="K104" s="99"/>
      <c r="L104">
        <v>1</v>
      </c>
    </row>
    <row r="105" spans="3:10" ht="13.5" thickBot="1">
      <c r="C105" s="80" t="s">
        <v>33</v>
      </c>
      <c r="D105" s="81">
        <f>SUM(D91:D104)</f>
        <v>39715</v>
      </c>
      <c r="E105" s="81">
        <f>SUM(E91:E101)</f>
        <v>0</v>
      </c>
      <c r="F105" s="81">
        <f>SUM(F91:F101)</f>
        <v>0</v>
      </c>
      <c r="G105" s="81">
        <f>SUM(G91:G104)</f>
        <v>650</v>
      </c>
      <c r="H105" s="81">
        <f>SUM(H91:H104)</f>
        <v>0</v>
      </c>
      <c r="I105" s="81">
        <f>SUM(I91:I101)</f>
        <v>0</v>
      </c>
      <c r="J105" s="148">
        <f>SUM(J91:J104)</f>
        <v>39065</v>
      </c>
    </row>
    <row r="106" ht="21.75" customHeight="1">
      <c r="L106" s="171">
        <f>SUM(L91:L105)</f>
        <v>14</v>
      </c>
    </row>
    <row r="107" ht="21" customHeight="1">
      <c r="L107" s="57"/>
    </row>
    <row r="108" ht="12.75">
      <c r="L108" s="52"/>
    </row>
    <row r="109" spans="1:12" ht="13.5" thickBot="1">
      <c r="A109" s="3"/>
      <c r="B109" s="3"/>
      <c r="C109" s="184" t="s">
        <v>0</v>
      </c>
      <c r="D109" s="184"/>
      <c r="E109" s="184"/>
      <c r="F109" s="184"/>
      <c r="G109" s="184"/>
      <c r="H109" s="3"/>
      <c r="I109" s="3"/>
      <c r="J109" s="135"/>
      <c r="K109" s="3"/>
      <c r="L109" s="52"/>
    </row>
    <row r="110" spans="1:12" ht="13.5" thickBot="1">
      <c r="A110" s="3"/>
      <c r="B110" s="3"/>
      <c r="C110" s="185" t="s">
        <v>1</v>
      </c>
      <c r="D110" s="185"/>
      <c r="E110" s="185"/>
      <c r="F110" s="185"/>
      <c r="G110" s="185"/>
      <c r="H110" s="3"/>
      <c r="I110" s="3"/>
      <c r="J110" s="135"/>
      <c r="K110" s="4" t="s">
        <v>105</v>
      </c>
      <c r="L110" s="52"/>
    </row>
    <row r="111" spans="1:12" ht="12.75">
      <c r="A111" s="3"/>
      <c r="B111" s="3"/>
      <c r="C111" s="186" t="s">
        <v>110</v>
      </c>
      <c r="D111" s="186"/>
      <c r="E111" s="186"/>
      <c r="F111" s="186"/>
      <c r="G111" s="186"/>
      <c r="H111" s="3"/>
      <c r="I111" s="3"/>
      <c r="J111" s="135"/>
      <c r="K111" s="3"/>
      <c r="L111" s="52"/>
    </row>
    <row r="112" spans="1:12" ht="12.75">
      <c r="A112" s="5"/>
      <c r="B112" s="6" t="s">
        <v>97</v>
      </c>
      <c r="C112" s="7"/>
      <c r="D112" s="8"/>
      <c r="E112" s="9"/>
      <c r="F112" s="10"/>
      <c r="G112" s="11"/>
      <c r="H112" s="11"/>
      <c r="I112" s="11"/>
      <c r="J112" s="136"/>
      <c r="K112" s="12"/>
      <c r="L112" s="52"/>
    </row>
    <row r="113" ht="13.5" thickBot="1">
      <c r="L113" s="52"/>
    </row>
    <row r="114" spans="1:12" ht="13.5" thickBot="1">
      <c r="A114" s="5"/>
      <c r="B114" s="6"/>
      <c r="C114" s="7"/>
      <c r="D114" s="187" t="s">
        <v>3</v>
      </c>
      <c r="E114" s="187"/>
      <c r="F114" s="188" t="s">
        <v>93</v>
      </c>
      <c r="G114" s="188"/>
      <c r="H114" s="188"/>
      <c r="I114" s="188"/>
      <c r="J114" s="136"/>
      <c r="K114" s="12"/>
      <c r="L114" s="52"/>
    </row>
    <row r="115" spans="1:12" ht="13.5" thickBot="1">
      <c r="A115" s="76" t="s">
        <v>4</v>
      </c>
      <c r="B115" s="189" t="s">
        <v>5</v>
      </c>
      <c r="C115" s="191" t="s">
        <v>6</v>
      </c>
      <c r="D115" s="176" t="s">
        <v>7</v>
      </c>
      <c r="E115" s="174" t="s">
        <v>8</v>
      </c>
      <c r="F115" s="176" t="s">
        <v>103</v>
      </c>
      <c r="G115" s="174" t="s">
        <v>9</v>
      </c>
      <c r="H115" s="176" t="s">
        <v>8</v>
      </c>
      <c r="I115" s="178" t="s">
        <v>10</v>
      </c>
      <c r="J115" s="180" t="s">
        <v>11</v>
      </c>
      <c r="K115" s="182" t="s">
        <v>12</v>
      </c>
      <c r="L115" s="52"/>
    </row>
    <row r="116" spans="1:12" ht="13.5" thickBot="1">
      <c r="A116" s="77" t="s">
        <v>13</v>
      </c>
      <c r="B116" s="190"/>
      <c r="C116" s="192"/>
      <c r="D116" s="177"/>
      <c r="E116" s="175"/>
      <c r="F116" s="177"/>
      <c r="G116" s="175"/>
      <c r="H116" s="177"/>
      <c r="I116" s="179"/>
      <c r="J116" s="181"/>
      <c r="K116" s="183"/>
      <c r="L116" s="52"/>
    </row>
    <row r="117" spans="1:12" ht="12.75">
      <c r="A117" s="87"/>
      <c r="B117" s="74"/>
      <c r="C117" s="74"/>
      <c r="D117" s="75">
        <v>7302</v>
      </c>
      <c r="E117" s="75"/>
      <c r="F117" s="75"/>
      <c r="G117" s="75"/>
      <c r="H117" s="75"/>
      <c r="I117" s="75"/>
      <c r="J117" s="151"/>
      <c r="K117" s="83"/>
      <c r="L117" s="52"/>
    </row>
    <row r="118" spans="1:12" ht="33.75" customHeight="1">
      <c r="A118" s="44">
        <v>102</v>
      </c>
      <c r="B118" s="157" t="s">
        <v>99</v>
      </c>
      <c r="C118" s="159" t="s">
        <v>50</v>
      </c>
      <c r="D118" s="158">
        <v>3319</v>
      </c>
      <c r="E118" s="47"/>
      <c r="F118" s="48"/>
      <c r="G118" s="49"/>
      <c r="H118" s="49"/>
      <c r="I118" s="49"/>
      <c r="J118" s="138">
        <f aca="true" t="shared" si="6" ref="J118:J124">SUM(D118:E118)-SUM(F118:I118)</f>
        <v>3319</v>
      </c>
      <c r="K118" s="85"/>
      <c r="L118" s="129">
        <v>1</v>
      </c>
    </row>
    <row r="119" spans="1:12" ht="33.75" customHeight="1">
      <c r="A119" s="44">
        <v>102</v>
      </c>
      <c r="B119" s="64" t="s">
        <v>100</v>
      </c>
      <c r="C119" s="54" t="s">
        <v>50</v>
      </c>
      <c r="D119" s="156">
        <v>4742</v>
      </c>
      <c r="E119" s="50"/>
      <c r="F119" s="49"/>
      <c r="G119" s="51"/>
      <c r="H119" s="51"/>
      <c r="I119" s="51"/>
      <c r="J119" s="138">
        <f t="shared" si="6"/>
        <v>4742</v>
      </c>
      <c r="K119" s="85"/>
      <c r="L119" s="129">
        <v>1</v>
      </c>
    </row>
    <row r="120" spans="1:12" ht="33.75" customHeight="1">
      <c r="A120" s="44">
        <v>102</v>
      </c>
      <c r="B120" s="64" t="s">
        <v>101</v>
      </c>
      <c r="C120" s="54" t="s">
        <v>50</v>
      </c>
      <c r="D120" s="156">
        <v>4560</v>
      </c>
      <c r="E120" s="50"/>
      <c r="F120" s="50"/>
      <c r="G120" s="50"/>
      <c r="H120" s="50"/>
      <c r="I120" s="51"/>
      <c r="J120" s="141">
        <f t="shared" si="6"/>
        <v>4560</v>
      </c>
      <c r="K120" s="94"/>
      <c r="L120" s="129">
        <v>1</v>
      </c>
    </row>
    <row r="121" spans="1:12" ht="33.75" customHeight="1">
      <c r="A121" s="44">
        <v>102</v>
      </c>
      <c r="B121" s="64" t="s">
        <v>102</v>
      </c>
      <c r="C121" s="54" t="s">
        <v>87</v>
      </c>
      <c r="D121" s="160">
        <v>2912</v>
      </c>
      <c r="E121" s="161"/>
      <c r="F121" s="161"/>
      <c r="G121" s="162"/>
      <c r="H121" s="161"/>
      <c r="I121" s="162"/>
      <c r="J121" s="163">
        <f t="shared" si="6"/>
        <v>2912</v>
      </c>
      <c r="K121" s="164"/>
      <c r="L121" s="129">
        <v>1</v>
      </c>
    </row>
    <row r="122" spans="1:12" ht="33.75" customHeight="1">
      <c r="A122" s="44">
        <v>102</v>
      </c>
      <c r="B122" s="64" t="s">
        <v>108</v>
      </c>
      <c r="C122" s="64" t="s">
        <v>25</v>
      </c>
      <c r="D122" s="156">
        <v>2105</v>
      </c>
      <c r="E122" s="50"/>
      <c r="F122" s="50"/>
      <c r="G122" s="51"/>
      <c r="H122" s="50"/>
      <c r="I122" s="51"/>
      <c r="J122" s="141">
        <f t="shared" si="6"/>
        <v>2105</v>
      </c>
      <c r="K122" s="111"/>
      <c r="L122" s="165">
        <v>1</v>
      </c>
    </row>
    <row r="123" spans="1:12" ht="33.75" customHeight="1">
      <c r="A123" s="44">
        <v>102</v>
      </c>
      <c r="B123" s="64" t="s">
        <v>107</v>
      </c>
      <c r="C123" s="64" t="s">
        <v>25</v>
      </c>
      <c r="D123" s="156">
        <v>844</v>
      </c>
      <c r="E123" s="50"/>
      <c r="F123" s="50"/>
      <c r="G123" s="51"/>
      <c r="H123" s="50"/>
      <c r="I123" s="51"/>
      <c r="J123" s="141">
        <f t="shared" si="6"/>
        <v>844</v>
      </c>
      <c r="K123" s="111"/>
      <c r="L123" s="165">
        <v>1</v>
      </c>
    </row>
    <row r="124" spans="1:12" ht="33.75" customHeight="1">
      <c r="A124" s="44">
        <v>102</v>
      </c>
      <c r="B124" s="64" t="s">
        <v>109</v>
      </c>
      <c r="C124" s="64" t="s">
        <v>25</v>
      </c>
      <c r="D124" s="156">
        <v>2282</v>
      </c>
      <c r="E124" s="173">
        <v>15974</v>
      </c>
      <c r="F124" s="50"/>
      <c r="G124" s="51"/>
      <c r="H124" s="50"/>
      <c r="I124" s="51"/>
      <c r="J124" s="141">
        <f t="shared" si="6"/>
        <v>18256</v>
      </c>
      <c r="K124" s="111"/>
      <c r="L124" s="165">
        <v>1</v>
      </c>
    </row>
    <row r="125" spans="3:12" ht="13.5" thickBot="1">
      <c r="C125" s="80" t="s">
        <v>33</v>
      </c>
      <c r="D125" s="81">
        <f>SUM(D118:D124)</f>
        <v>20764</v>
      </c>
      <c r="E125" s="81">
        <f>SUM(E118:E121)</f>
        <v>0</v>
      </c>
      <c r="F125" s="81">
        <f>SUM(F118:F121)</f>
        <v>0</v>
      </c>
      <c r="G125" s="81">
        <f>SUM(G118:G121)</f>
        <v>0</v>
      </c>
      <c r="H125" s="81">
        <f>SUM(H118:H121)</f>
        <v>0</v>
      </c>
      <c r="I125" s="81">
        <f>SUM(I118:I121)</f>
        <v>0</v>
      </c>
      <c r="J125" s="148">
        <f>SUM(J118:J124)</f>
        <v>36738</v>
      </c>
      <c r="L125" s="129"/>
    </row>
    <row r="126" ht="12.75">
      <c r="L126" s="170">
        <f>SUM(L118:L125)</f>
        <v>7</v>
      </c>
    </row>
    <row r="127" spans="4:12" ht="12.75">
      <c r="D127" s="20">
        <f aca="true" t="shared" si="7" ref="D127:J127">D17+D50+D78+D105+D125</f>
        <v>197143</v>
      </c>
      <c r="E127" s="20">
        <f t="shared" si="7"/>
        <v>0</v>
      </c>
      <c r="F127" s="20">
        <f t="shared" si="7"/>
        <v>0</v>
      </c>
      <c r="G127" s="20">
        <f t="shared" si="7"/>
        <v>3300</v>
      </c>
      <c r="H127" s="20">
        <f t="shared" si="7"/>
        <v>0</v>
      </c>
      <c r="I127" s="20">
        <f t="shared" si="7"/>
        <v>0</v>
      </c>
      <c r="J127" s="152">
        <f t="shared" si="7"/>
        <v>209817</v>
      </c>
      <c r="L127" s="52"/>
    </row>
    <row r="128" ht="12.75">
      <c r="L128" s="52"/>
    </row>
    <row r="129" ht="12.75">
      <c r="L129" s="52"/>
    </row>
    <row r="130" ht="12.75">
      <c r="L130" s="52"/>
    </row>
    <row r="131" spans="6:12" ht="12.75">
      <c r="F131" s="130"/>
      <c r="G131" s="131"/>
      <c r="H131" s="131"/>
      <c r="I131" s="131"/>
      <c r="J131" s="153"/>
      <c r="K131" s="132"/>
      <c r="L131" s="133"/>
    </row>
    <row r="132" spans="6:12" ht="12.75">
      <c r="F132" s="130"/>
      <c r="G132" s="134"/>
      <c r="H132" s="131"/>
      <c r="I132" s="131"/>
      <c r="J132" s="153"/>
      <c r="K132" s="132"/>
      <c r="L132" s="132"/>
    </row>
    <row r="133" spans="6:12" ht="12.75">
      <c r="F133" s="130" t="s">
        <v>104</v>
      </c>
      <c r="G133" s="131" t="s">
        <v>63</v>
      </c>
      <c r="H133" s="131" t="s">
        <v>64</v>
      </c>
      <c r="I133" s="131"/>
      <c r="J133" s="153"/>
      <c r="K133" s="132"/>
      <c r="L133" s="133">
        <f>L126+L106+L78+L52+L18</f>
        <v>59</v>
      </c>
    </row>
    <row r="134" spans="6:12" ht="12.75">
      <c r="F134" s="130"/>
      <c r="G134" s="131"/>
      <c r="H134" s="131"/>
      <c r="I134" s="131"/>
      <c r="J134" s="153"/>
      <c r="K134" s="132"/>
      <c r="L134" s="132"/>
    </row>
    <row r="135" spans="6:12" ht="12.75">
      <c r="F135" s="130"/>
      <c r="G135" s="131"/>
      <c r="H135" s="131"/>
      <c r="I135" s="131"/>
      <c r="J135" s="153"/>
      <c r="K135" s="133"/>
      <c r="L135" s="132"/>
    </row>
    <row r="136" spans="4:12" ht="12.75">
      <c r="D136"/>
      <c r="F136" s="132"/>
      <c r="G136" s="132"/>
      <c r="H136" s="132"/>
      <c r="I136" s="132"/>
      <c r="J136" s="130"/>
      <c r="K136" s="132"/>
      <c r="L136" s="132"/>
    </row>
    <row r="137" spans="6:12" ht="12.75">
      <c r="F137" s="130"/>
      <c r="G137" s="131"/>
      <c r="H137" s="131"/>
      <c r="I137" s="131"/>
      <c r="J137" s="153"/>
      <c r="K137" s="132"/>
      <c r="L137" s="132"/>
    </row>
    <row r="138" spans="6:12" ht="12.75">
      <c r="F138" s="130"/>
      <c r="G138" s="131"/>
      <c r="H138" s="131"/>
      <c r="I138" s="131"/>
      <c r="J138" s="154"/>
      <c r="K138" s="132"/>
      <c r="L138" s="132"/>
    </row>
    <row r="139" spans="6:12" ht="12.75">
      <c r="F139" s="130"/>
      <c r="G139" s="131"/>
      <c r="H139" s="131"/>
      <c r="I139" s="131"/>
      <c r="J139" s="153"/>
      <c r="K139" s="132"/>
      <c r="L139" s="132"/>
    </row>
    <row r="143" spans="2:4" ht="12.75">
      <c r="B143" s="21" t="s">
        <v>65</v>
      </c>
      <c r="C143" s="22">
        <f>D50+D105+D121+D122+D123+D124+E102</f>
        <v>80265</v>
      </c>
      <c r="D143" s="1">
        <f>C143+E124</f>
        <v>96239</v>
      </c>
    </row>
    <row r="144" spans="2:3" ht="12.75">
      <c r="B144" s="23" t="s">
        <v>66</v>
      </c>
      <c r="C144" s="24">
        <f>D78</f>
        <v>61488</v>
      </c>
    </row>
    <row r="145" spans="2:3" ht="12.75">
      <c r="B145" s="25" t="s">
        <v>67</v>
      </c>
      <c r="C145" s="26">
        <f>SUM(D9:D16)+D118+D119+D120</f>
        <v>55390</v>
      </c>
    </row>
    <row r="146" spans="2:3" ht="12.75">
      <c r="B146" s="27" t="s">
        <v>68</v>
      </c>
      <c r="C146" s="28">
        <v>0</v>
      </c>
    </row>
    <row r="148" spans="3:10" ht="12.75">
      <c r="C148" s="29">
        <f>SUM(C143:C147)</f>
        <v>197143</v>
      </c>
      <c r="E148" s="52"/>
      <c r="J148" s="155"/>
    </row>
  </sheetData>
  <sheetProtection selectLockedCells="1" selectUnlockedCells="1"/>
  <mergeCells count="75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3:H34"/>
    <mergeCell ref="I33:I34"/>
    <mergeCell ref="J33:J34"/>
    <mergeCell ref="K33:K34"/>
    <mergeCell ref="C54:G54"/>
    <mergeCell ref="C55:G55"/>
    <mergeCell ref="B33:B34"/>
    <mergeCell ref="C33:C34"/>
    <mergeCell ref="D33:D34"/>
    <mergeCell ref="E33:E34"/>
    <mergeCell ref="F33:F34"/>
    <mergeCell ref="G33:G34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11" t="s">
        <v>69</v>
      </c>
      <c r="B1" s="211"/>
      <c r="C1" s="211"/>
      <c r="D1" s="211"/>
      <c r="E1" s="211"/>
      <c r="F1" s="211"/>
      <c r="G1" s="211"/>
      <c r="H1" s="211"/>
      <c r="I1" s="211"/>
    </row>
    <row r="3" spans="2:8" ht="22.5">
      <c r="B3" s="30" t="s">
        <v>70</v>
      </c>
      <c r="C3" s="30" t="s">
        <v>71</v>
      </c>
      <c r="D3" s="30" t="s">
        <v>72</v>
      </c>
      <c r="E3" s="30" t="s">
        <v>73</v>
      </c>
      <c r="F3" s="30" t="s">
        <v>74</v>
      </c>
      <c r="G3" s="30" t="s">
        <v>75</v>
      </c>
      <c r="H3" s="30" t="s">
        <v>76</v>
      </c>
    </row>
    <row r="5" spans="1:9" ht="12.75">
      <c r="A5" s="31" t="s">
        <v>77</v>
      </c>
      <c r="B5" s="32" t="s">
        <v>78</v>
      </c>
      <c r="C5" s="33" t="s">
        <v>78</v>
      </c>
      <c r="D5" s="33" t="s">
        <v>78</v>
      </c>
      <c r="E5" s="34" t="s">
        <v>78</v>
      </c>
      <c r="F5" s="34" t="s">
        <v>78</v>
      </c>
      <c r="G5" s="34" t="s">
        <v>78</v>
      </c>
      <c r="H5" s="34" t="s">
        <v>78</v>
      </c>
      <c r="I5" s="12" t="s">
        <v>79</v>
      </c>
    </row>
    <row r="6" spans="1:9" ht="12.75">
      <c r="A6" s="31" t="s">
        <v>80</v>
      </c>
      <c r="B6" s="32" t="s">
        <v>78</v>
      </c>
      <c r="C6" s="33" t="s">
        <v>78</v>
      </c>
      <c r="D6" s="33" t="s">
        <v>78</v>
      </c>
      <c r="E6" s="34" t="s">
        <v>78</v>
      </c>
      <c r="F6" s="33" t="s">
        <v>78</v>
      </c>
      <c r="G6" s="33" t="s">
        <v>78</v>
      </c>
      <c r="H6" s="33" t="s">
        <v>78</v>
      </c>
      <c r="I6" s="12" t="s">
        <v>79</v>
      </c>
    </row>
    <row r="7" spans="1:8" ht="12.75">
      <c r="A7" s="35" t="s">
        <v>41</v>
      </c>
      <c r="B7" s="36"/>
      <c r="C7" s="37"/>
      <c r="D7" s="37"/>
      <c r="E7" s="34" t="s">
        <v>78</v>
      </c>
      <c r="F7" s="33" t="s">
        <v>78</v>
      </c>
      <c r="G7" s="33" t="s">
        <v>78</v>
      </c>
      <c r="H7" s="33" t="s">
        <v>78</v>
      </c>
    </row>
    <row r="8" spans="1:8" ht="12.75">
      <c r="A8" s="38" t="s">
        <v>47</v>
      </c>
      <c r="B8" s="36"/>
      <c r="C8" s="37"/>
      <c r="D8" s="37"/>
      <c r="E8" s="34" t="s">
        <v>78</v>
      </c>
      <c r="F8" s="33" t="s">
        <v>78</v>
      </c>
      <c r="G8" s="33" t="s">
        <v>78</v>
      </c>
      <c r="H8" s="33" t="s">
        <v>78</v>
      </c>
    </row>
    <row r="9" spans="1:8" ht="12.75">
      <c r="A9" s="39" t="s">
        <v>54</v>
      </c>
      <c r="B9" s="36"/>
      <c r="C9" s="19"/>
      <c r="D9" s="37"/>
      <c r="E9" s="37"/>
      <c r="F9" s="33" t="s">
        <v>78</v>
      </c>
      <c r="G9" s="33" t="s">
        <v>78</v>
      </c>
      <c r="H9" s="33" t="s">
        <v>78</v>
      </c>
    </row>
    <row r="10" spans="1:8" ht="12.75">
      <c r="A10" s="40" t="s">
        <v>42</v>
      </c>
      <c r="B10" s="19"/>
      <c r="C10" s="37"/>
      <c r="D10" s="19"/>
      <c r="E10" s="37"/>
      <c r="G10" s="33" t="s">
        <v>78</v>
      </c>
      <c r="H10" s="33" t="s">
        <v>78</v>
      </c>
    </row>
    <row r="11" spans="1:8" ht="12.75">
      <c r="A11" s="41" t="s">
        <v>44</v>
      </c>
      <c r="B11" s="19"/>
      <c r="C11" s="37"/>
      <c r="D11" s="37"/>
      <c r="E11" s="42"/>
      <c r="G11" s="33" t="s">
        <v>78</v>
      </c>
      <c r="H11" s="33" t="s">
        <v>78</v>
      </c>
    </row>
    <row r="12" spans="1:8" ht="12.75">
      <c r="A12" s="35" t="s">
        <v>23</v>
      </c>
      <c r="B12" s="210"/>
      <c r="C12" s="210"/>
      <c r="D12" s="210"/>
      <c r="E12" s="37"/>
      <c r="H12" s="33" t="s">
        <v>78</v>
      </c>
    </row>
    <row r="13" spans="1:8" ht="12.75">
      <c r="A13" s="35" t="s">
        <v>38</v>
      </c>
      <c r="B13" s="210"/>
      <c r="C13" s="210"/>
      <c r="D13" s="210"/>
      <c r="E13" s="37"/>
      <c r="H13" s="33" t="s">
        <v>78</v>
      </c>
    </row>
    <row r="14" spans="1:8" ht="12.75">
      <c r="A14" s="32" t="s">
        <v>39</v>
      </c>
      <c r="B14" s="210"/>
      <c r="C14" s="210"/>
      <c r="D14" s="210"/>
      <c r="E14" s="37"/>
      <c r="H14" s="33" t="s">
        <v>78</v>
      </c>
    </row>
    <row r="15" spans="1:8" ht="12.75">
      <c r="A15" s="35" t="s">
        <v>46</v>
      </c>
      <c r="B15" s="210"/>
      <c r="C15" s="210"/>
      <c r="D15" s="210"/>
      <c r="E15" s="37"/>
      <c r="H15" s="33" t="s">
        <v>78</v>
      </c>
    </row>
    <row r="16" spans="1:8" ht="12.75">
      <c r="A16" s="32" t="s">
        <v>56</v>
      </c>
      <c r="B16" s="210"/>
      <c r="C16" s="210"/>
      <c r="D16" s="210"/>
      <c r="E16" s="37"/>
      <c r="H16" s="33" t="s">
        <v>78</v>
      </c>
    </row>
    <row r="17" spans="1:5" ht="12.75">
      <c r="A17" s="43"/>
      <c r="B17" s="210"/>
      <c r="C17" s="210"/>
      <c r="D17" s="210"/>
      <c r="E17" s="37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2017-06-30T16:42:04Z</cp:lastPrinted>
  <dcterms:created xsi:type="dcterms:W3CDTF">2014-09-04T19:53:31Z</dcterms:created>
  <dcterms:modified xsi:type="dcterms:W3CDTF">2017-07-27T20:40:08Z</dcterms:modified>
  <cp:category/>
  <cp:version/>
  <cp:contentType/>
  <cp:contentStatus/>
</cp:coreProperties>
</file>