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\Desktop\Informacion Fundamental Febrero 2023\Articulo 8\Fracción V\H) JUBILADOS Y PENSIONADOS\"/>
    </mc:Choice>
  </mc:AlternateContent>
  <bookViews>
    <workbookView xWindow="-120" yWindow="-120" windowWidth="20730" windowHeight="11160"/>
  </bookViews>
  <sheets>
    <sheet name="2da Quincena Febrero" sheetId="1" r:id="rId1"/>
  </sheets>
  <definedNames>
    <definedName name="_xlnm.Print_Area" localSheetId="0">'2da Quincena Febrero'!$A$1:$L$206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1" l="1"/>
  <c r="K205" i="1"/>
  <c r="E206" i="1"/>
  <c r="K200" i="1" l="1"/>
  <c r="K201" i="1"/>
  <c r="K202" i="1"/>
  <c r="K203" i="1"/>
  <c r="K204" i="1"/>
  <c r="J206" i="1" l="1"/>
  <c r="I206" i="1"/>
  <c r="G206" i="1"/>
  <c r="F206" i="1"/>
  <c r="H206" i="1"/>
  <c r="K199" i="1"/>
  <c r="K197" i="1" l="1"/>
  <c r="M187" i="1"/>
  <c r="J187" i="1"/>
  <c r="I187" i="1"/>
  <c r="H187" i="1"/>
  <c r="G187" i="1"/>
  <c r="F187" i="1"/>
  <c r="E187" i="1"/>
  <c r="K198" i="1" l="1"/>
  <c r="K206" i="1" s="1"/>
  <c r="K186" i="1" l="1"/>
  <c r="K185" i="1"/>
  <c r="K184" i="1"/>
  <c r="K183" i="1"/>
  <c r="K182" i="1"/>
  <c r="K181" i="1"/>
  <c r="K180" i="1"/>
  <c r="K179" i="1"/>
  <c r="K178" i="1"/>
  <c r="K177" i="1"/>
  <c r="K176" i="1"/>
  <c r="K175" i="1"/>
  <c r="M161" i="1"/>
  <c r="J161" i="1"/>
  <c r="I161" i="1"/>
  <c r="H161" i="1"/>
  <c r="G161" i="1"/>
  <c r="F161" i="1"/>
  <c r="E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M138" i="1"/>
  <c r="J138" i="1"/>
  <c r="I138" i="1"/>
  <c r="H138" i="1"/>
  <c r="G138" i="1"/>
  <c r="F138" i="1"/>
  <c r="E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M115" i="1"/>
  <c r="J115" i="1"/>
  <c r="I115" i="1"/>
  <c r="H115" i="1"/>
  <c r="G115" i="1"/>
  <c r="F115" i="1"/>
  <c r="E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K187" i="1" l="1"/>
  <c r="K20" i="1"/>
  <c r="K92" i="1"/>
  <c r="K115" i="1"/>
  <c r="K42" i="1"/>
  <c r="K161" i="1"/>
  <c r="K66" i="1"/>
  <c r="K138" i="1"/>
</calcChain>
</file>

<file path=xl/sharedStrings.xml><?xml version="1.0" encoding="utf-8"?>
<sst xmlns="http://schemas.openxmlformats.org/spreadsheetml/2006/main" count="496" uniqueCount="243">
  <si>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</si>
  <si>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</si>
  <si>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</si>
  <si>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</si>
  <si>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</si>
  <si>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</si>
  <si>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</si>
  <si>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</si>
  <si>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</si>
  <si>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</si>
  <si>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</si>
  <si>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</si>
  <si>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</si>
  <si>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</si>
  <si>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</si>
  <si>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</si>
  <si>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</si>
  <si>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</si>
  <si>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</si>
  <si>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</si>
  <si>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</si>
  <si>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</si>
  <si>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</si>
  <si>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</si>
  <si>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</si>
  <si>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</si>
  <si>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</si>
  <si>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</si>
  <si>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</si>
  <si>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</si>
  <si>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</si>
  <si>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</si>
  <si>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</si>
  <si>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</si>
  <si>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</si>
  <si>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</si>
  <si>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</si>
  <si>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</si>
  <si>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</si>
  <si>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</si>
  <si>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</si>
  <si>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</si>
  <si>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</si>
  <si>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</si>
  <si>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</si>
  <si>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</si>
  <si>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</si>
  <si>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</si>
  <si>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</si>
  <si>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</si>
  <si>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</si>
  <si>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</si>
  <si>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</si>
  <si>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</si>
  <si>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</si>
  <si>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</si>
  <si>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</si>
  <si>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</si>
  <si>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</si>
  <si>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</si>
  <si>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</si>
  <si>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</si>
  <si>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</si>
  <si>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</si>
  <si>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</si>
  <si>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</si>
  <si>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</si>
  <si>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</si>
  <si>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</si>
  <si>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</si>
  <si>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</si>
  <si>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</si>
  <si>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</si>
  <si>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</si>
  <si>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</si>
  <si>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</si>
  <si>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</si>
  <si>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</si>
  <si>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</si>
  <si>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</si>
  <si>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</si>
  <si>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</si>
  <si>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</si>
  <si>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</si>
  <si>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</si>
  <si>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</si>
  <si>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</si>
  <si>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</si>
  <si>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</si>
  <si>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</si>
  <si>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</si>
  <si>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</si>
  <si>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</si>
  <si>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</si>
  <si>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</si>
  <si>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</si>
  <si>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</si>
  <si>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</si>
  <si>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</si>
  <si>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</si>
  <si>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</si>
  <si>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</si>
  <si>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</si>
  <si>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</si>
  <si>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</si>
  <si>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</si>
  <si>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</si>
  <si>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</si>
  <si>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</si>
  <si>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</si>
  <si>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</si>
  <si>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</si>
  <si>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</si>
  <si>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</si>
  <si>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</si>
  <si>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</si>
  <si>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</si>
  <si>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</si>
  <si>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</si>
  <si>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</si>
  <si>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</si>
  <si>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</si>
  <si>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</si>
  <si>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</si>
  <si>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</si>
  <si>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</si>
  <si>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</si>
  <si>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</si>
  <si>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</si>
  <si>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</si>
  <si>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</si>
  <si>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</si>
  <si>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</si>
  <si>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</si>
  <si>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</si>
  <si>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</si>
  <si>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</si>
  <si>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</si>
  <si>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</si>
  <si>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</si>
  <si>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</si>
  <si>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</si>
  <si>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</si>
  <si>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</si>
  <si>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</si>
  <si>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</si>
  <si>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</si>
  <si>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</si>
  <si>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</si>
  <si>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</si>
  <si>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</si>
  <si>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</si>
  <si>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</si>
  <si>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</si>
  <si>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</si>
  <si>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</si>
  <si>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</si>
  <si>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</si>
  <si>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</si>
  <si>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</si>
  <si>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</si>
  <si>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</si>
  <si>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</si>
  <si>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</si>
  <si>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</si>
  <si>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</si>
  <si>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</si>
  <si>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</si>
  <si>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</si>
  <si>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</si>
  <si>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</si>
  <si>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</si>
  <si>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</si>
  <si>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</si>
  <si>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</si>
  <si>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</si>
  <si>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</si>
  <si>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</si>
  <si>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</si>
  <si>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</si>
  <si>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</si>
  <si>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</si>
  <si>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</si>
  <si>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</si>
  <si>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</si>
  <si>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</si>
  <si>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</si>
  <si>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</si>
  <si>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</si>
  <si>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</si>
  <si>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</si>
  <si>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</si>
  <si>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</si>
  <si>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</si>
  <si>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</si>
  <si>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</si>
  <si>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</si>
  <si>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</si>
  <si>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</si>
  <si>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</si>
  <si>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</si>
  <si>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</si>
  <si>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</si>
  <si>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</si>
  <si>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</si>
  <si>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</si>
  <si>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</si>
  <si>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</si>
  <si>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</si>
  <si>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</si>
  <si>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</si>
  <si>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</si>
  <si>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</si>
  <si>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</si>
  <si>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</si>
  <si>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</si>
  <si>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</si>
  <si>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</si>
  <si>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</si>
  <si>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</si>
  <si>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</si>
  <si>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</si>
  <si>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</si>
  <si>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</si>
  <si>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</si>
  <si>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</si>
  <si>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</si>
  <si>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</si>
  <si>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</si>
  <si>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</si>
  <si>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</si>
  <si>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</si>
  <si>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</si>
  <si>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</si>
  <si>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</si>
  <si>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</si>
  <si>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</si>
  <si>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</si>
  <si>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</si>
  <si>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</si>
  <si>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</si>
  <si>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</si>
  <si>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SEGUNDA QUINCENA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</si>
</sst>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117</xdr:row>
      <xdr:rowOff>38100</xdr:rowOff>
    </xdr:from>
    <xdr:to>
      <xdr:col>2</xdr:col>
      <xdr:colOff>1247775</xdr:colOff>
      <xdr:row>121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139</xdr:row>
      <xdr:rowOff>1571625</xdr:rowOff>
    </xdr:from>
    <xdr:to>
      <xdr:col>2</xdr:col>
      <xdr:colOff>1200150</xdr:colOff>
      <xdr:row>143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165</xdr:row>
      <xdr:rowOff>114300</xdr:rowOff>
    </xdr:from>
    <xdr:to>
      <xdr:col>2</xdr:col>
      <xdr:colOff>1352550</xdr:colOff>
      <xdr:row>169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188</xdr:row>
      <xdr:rowOff>323849</xdr:rowOff>
    </xdr:from>
    <xdr:to>
      <xdr:col>2</xdr:col>
      <xdr:colOff>1524000</xdr:colOff>
      <xdr:row>191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06"/>
  <sheetViews>
    <sheetView tabSelected="1" zoomScaleNormal="100" workbookViewId="0">
      <selection activeCell="E5" sqref="E5:F5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3" t="s">
        <v>0</v>
      </c>
      <c r="E1" s="133"/>
      <c r="F1" s="133"/>
      <c r="G1" s="133"/>
      <c r="H1" s="133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4" t="s">
        <v>1</v>
      </c>
      <c r="E2" s="134"/>
      <c r="F2" s="134"/>
      <c r="G2" s="134"/>
      <c r="H2" s="134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5" t="s">
        <v>242</v>
      </c>
      <c r="E3" s="135"/>
      <c r="F3" s="135"/>
      <c r="G3" s="135"/>
      <c r="H3" s="135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36" t="s">
        <v>3</v>
      </c>
      <c r="F5" s="136"/>
      <c r="G5" s="137" t="s">
        <v>4</v>
      </c>
      <c r="H5" s="138"/>
      <c r="I5" s="138"/>
      <c r="J5" s="139"/>
      <c r="K5" s="11"/>
      <c r="L5" s="12"/>
    </row>
    <row r="6" spans="1:13" ht="15" customHeight="1" thickBot="1" x14ac:dyDescent="0.25">
      <c r="A6" s="13" t="s">
        <v>5</v>
      </c>
      <c r="B6" s="140" t="s">
        <v>6</v>
      </c>
      <c r="C6" s="142" t="s">
        <v>7</v>
      </c>
      <c r="D6" s="144" t="s">
        <v>8</v>
      </c>
      <c r="E6" s="146" t="s">
        <v>9</v>
      </c>
      <c r="F6" s="148" t="s">
        <v>10</v>
      </c>
      <c r="G6" s="146" t="s">
        <v>11</v>
      </c>
      <c r="H6" s="146" t="s">
        <v>12</v>
      </c>
      <c r="I6" s="146" t="s">
        <v>10</v>
      </c>
      <c r="J6" s="146" t="s">
        <v>13</v>
      </c>
      <c r="K6" s="129" t="s">
        <v>14</v>
      </c>
      <c r="L6" s="131" t="s">
        <v>15</v>
      </c>
    </row>
    <row r="7" spans="1:13" ht="12" customHeight="1" thickBot="1" x14ac:dyDescent="0.25">
      <c r="A7" s="14" t="s">
        <v>16</v>
      </c>
      <c r="B7" s="141"/>
      <c r="C7" s="143"/>
      <c r="D7" s="145"/>
      <c r="E7" s="147"/>
      <c r="F7" s="149"/>
      <c r="G7" s="147"/>
      <c r="H7" s="147"/>
      <c r="I7" s="147"/>
      <c r="J7" s="147"/>
      <c r="K7" s="130"/>
      <c r="L7" s="132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6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4324</v>
      </c>
      <c r="F11" s="29"/>
      <c r="G11" s="30"/>
      <c r="H11" s="31"/>
      <c r="I11" s="31"/>
      <c r="J11" s="31"/>
      <c r="K11" s="29">
        <f t="shared" si="0"/>
        <v>4324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224</v>
      </c>
      <c r="D12" s="35" t="s">
        <v>21</v>
      </c>
      <c r="E12" s="28">
        <v>7905</v>
      </c>
      <c r="F12" s="29"/>
      <c r="G12" s="30"/>
      <c r="H12" s="31"/>
      <c r="I12" s="31"/>
      <c r="J12" s="31"/>
      <c r="K12" s="29">
        <f t="shared" si="0"/>
        <v>7905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4602</v>
      </c>
      <c r="F13" s="29"/>
      <c r="G13" s="38"/>
      <c r="H13" s="29"/>
      <c r="I13" s="29"/>
      <c r="J13" s="31"/>
      <c r="K13" s="39">
        <f t="shared" si="0"/>
        <v>4602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7471</v>
      </c>
      <c r="F14" s="29"/>
      <c r="G14" s="31"/>
      <c r="H14" s="43"/>
      <c r="I14" s="29"/>
      <c r="J14" s="29"/>
      <c r="K14" s="39">
        <f t="shared" si="0"/>
        <v>7471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7122</v>
      </c>
      <c r="F15" s="29"/>
      <c r="G15" s="31"/>
      <c r="H15" s="29"/>
      <c r="I15" s="31"/>
      <c r="J15" s="31"/>
      <c r="K15" s="39">
        <f t="shared" si="0"/>
        <v>7122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7905</v>
      </c>
      <c r="F16" s="29"/>
      <c r="G16" s="31"/>
      <c r="H16" s="29"/>
      <c r="I16" s="31"/>
      <c r="J16" s="31"/>
      <c r="K16" s="39">
        <f t="shared" si="0"/>
        <v>7905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3415</v>
      </c>
      <c r="F17" s="29"/>
      <c r="G17" s="30"/>
      <c r="H17" s="31"/>
      <c r="I17" s="31"/>
      <c r="J17" s="31"/>
      <c r="K17" s="29">
        <f>SUM(E17:F17)-SUM(G17:J17)</f>
        <v>3415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2876</v>
      </c>
      <c r="F18" s="29"/>
      <c r="G18" s="30"/>
      <c r="H18" s="29"/>
      <c r="I18" s="31"/>
      <c r="J18" s="31"/>
      <c r="K18" s="29">
        <f>SUM(E18:F18)-SUM(G18:J18)</f>
        <v>2876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2198</v>
      </c>
      <c r="F19" s="29"/>
      <c r="G19" s="39"/>
      <c r="H19" s="29"/>
      <c r="I19" s="31"/>
      <c r="J19" s="29"/>
      <c r="K19" s="29">
        <f>SUM(E19:F19)-SUM(G19:J19)</f>
        <v>2198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61030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61030</v>
      </c>
      <c r="L20" s="4"/>
      <c r="M20" s="117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33" t="s">
        <v>0</v>
      </c>
      <c r="E22" s="133"/>
      <c r="F22" s="133"/>
      <c r="G22" s="133"/>
      <c r="H22" s="133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34" t="s">
        <v>1</v>
      </c>
      <c r="E23" s="134"/>
      <c r="F23" s="134"/>
      <c r="G23" s="134"/>
      <c r="H23" s="134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35" t="s">
        <v>242</v>
      </c>
      <c r="E24" s="135"/>
      <c r="F24" s="135"/>
      <c r="G24" s="135"/>
      <c r="H24" s="135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36" t="s">
        <v>3</v>
      </c>
      <c r="F27" s="136"/>
      <c r="G27" s="137" t="s">
        <v>4</v>
      </c>
      <c r="H27" s="138"/>
      <c r="I27" s="138"/>
      <c r="J27" s="139"/>
      <c r="K27" s="11"/>
      <c r="L27" s="12"/>
    </row>
    <row r="28" spans="1:13" s="52" customFormat="1" ht="15" customHeight="1" thickBot="1" x14ac:dyDescent="0.2">
      <c r="A28" s="13" t="s">
        <v>5</v>
      </c>
      <c r="B28" s="140" t="s">
        <v>6</v>
      </c>
      <c r="C28" s="142" t="s">
        <v>7</v>
      </c>
      <c r="D28" s="144" t="s">
        <v>8</v>
      </c>
      <c r="E28" s="146" t="s">
        <v>9</v>
      </c>
      <c r="F28" s="148" t="s">
        <v>10</v>
      </c>
      <c r="G28" s="146" t="s">
        <v>11</v>
      </c>
      <c r="H28" s="146" t="s">
        <v>12</v>
      </c>
      <c r="I28" s="146" t="s">
        <v>10</v>
      </c>
      <c r="J28" s="146" t="s">
        <v>13</v>
      </c>
      <c r="K28" s="129" t="s">
        <v>14</v>
      </c>
      <c r="L28" s="131" t="s">
        <v>15</v>
      </c>
    </row>
    <row r="29" spans="1:13" ht="12" customHeight="1" thickBot="1" x14ac:dyDescent="0.25">
      <c r="A29" s="14" t="s">
        <v>16</v>
      </c>
      <c r="B29" s="141"/>
      <c r="C29" s="143"/>
      <c r="D29" s="145"/>
      <c r="E29" s="147"/>
      <c r="F29" s="149"/>
      <c r="G29" s="147"/>
      <c r="H29" s="147"/>
      <c r="I29" s="147"/>
      <c r="J29" s="147"/>
      <c r="K29" s="130"/>
      <c r="L29" s="132"/>
    </row>
    <row r="30" spans="1:13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2372</v>
      </c>
      <c r="F31" s="29"/>
      <c r="G31" s="29"/>
      <c r="H31" s="29"/>
      <c r="I31" s="29"/>
      <c r="J31" s="29"/>
      <c r="K31" s="29">
        <f t="shared" ref="K31:K41" si="2">SUM(E31:F31)-SUM(G31:J31)</f>
        <v>2372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3420</v>
      </c>
      <c r="F32" s="29"/>
      <c r="G32" s="29"/>
      <c r="H32" s="29"/>
      <c r="I32" s="29"/>
      <c r="J32" s="29"/>
      <c r="K32" s="29">
        <f t="shared" si="2"/>
        <v>3420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3419</v>
      </c>
      <c r="F33" s="29"/>
      <c r="G33" s="29"/>
      <c r="H33" s="29"/>
      <c r="I33" s="29"/>
      <c r="J33" s="29"/>
      <c r="K33" s="29">
        <f t="shared" si="2"/>
        <v>3419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1705</v>
      </c>
      <c r="F34" s="29"/>
      <c r="G34" s="29"/>
      <c r="H34" s="29"/>
      <c r="I34" s="29"/>
      <c r="J34" s="29"/>
      <c r="K34" s="29">
        <f t="shared" si="2"/>
        <v>1705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2258</v>
      </c>
      <c r="F35" s="29"/>
      <c r="G35" s="29"/>
      <c r="H35" s="29"/>
      <c r="I35" s="29"/>
      <c r="J35" s="29"/>
      <c r="K35" s="29">
        <f t="shared" si="2"/>
        <v>2258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3557</v>
      </c>
      <c r="F36" s="55"/>
      <c r="G36" s="55"/>
      <c r="H36" s="29"/>
      <c r="I36" s="29"/>
      <c r="J36" s="29"/>
      <c r="K36" s="29">
        <f t="shared" si="2"/>
        <v>3557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5626</v>
      </c>
      <c r="F37" s="29"/>
      <c r="G37" s="29"/>
      <c r="H37" s="29"/>
      <c r="I37" s="29"/>
      <c r="J37" s="29"/>
      <c r="K37" s="29">
        <f t="shared" si="2"/>
        <v>5626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3557</v>
      </c>
      <c r="F39" s="29"/>
      <c r="G39" s="29"/>
      <c r="H39" s="29"/>
      <c r="I39" s="29"/>
      <c r="J39" s="29"/>
      <c r="K39" s="29">
        <f t="shared" si="2"/>
        <v>3557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6621</v>
      </c>
      <c r="F40" s="29"/>
      <c r="G40" s="29"/>
      <c r="H40" s="29"/>
      <c r="I40" s="29"/>
      <c r="J40" s="29"/>
      <c r="K40" s="29">
        <f t="shared" si="2"/>
        <v>6621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5838</v>
      </c>
      <c r="F41" s="29"/>
      <c r="G41" s="29"/>
      <c r="H41" s="29"/>
      <c r="I41" s="29"/>
      <c r="J41" s="29"/>
      <c r="K41" s="29">
        <f t="shared" si="2"/>
        <v>5838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41930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41930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54" t="s">
        <v>0</v>
      </c>
      <c r="E44" s="155"/>
      <c r="F44" s="155"/>
      <c r="G44" s="155"/>
      <c r="H44" s="156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57" t="s">
        <v>1</v>
      </c>
      <c r="E45" s="158"/>
      <c r="F45" s="158"/>
      <c r="G45" s="158"/>
      <c r="H45" s="159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60" t="s">
        <v>242</v>
      </c>
      <c r="E46" s="161"/>
      <c r="F46" s="161"/>
      <c r="G46" s="161"/>
      <c r="H46" s="162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63" t="s">
        <v>3</v>
      </c>
      <c r="F48" s="164"/>
      <c r="G48" s="164" t="s">
        <v>4</v>
      </c>
      <c r="H48" s="164"/>
      <c r="I48" s="164"/>
      <c r="J48" s="164"/>
      <c r="K48" s="74"/>
      <c r="L48" s="75"/>
    </row>
    <row r="49" spans="1:13" ht="15" customHeight="1" x14ac:dyDescent="0.2">
      <c r="A49" s="76" t="s">
        <v>5</v>
      </c>
      <c r="B49" s="165" t="s">
        <v>6</v>
      </c>
      <c r="C49" s="167" t="s">
        <v>7</v>
      </c>
      <c r="D49" s="167" t="s">
        <v>8</v>
      </c>
      <c r="E49" s="165" t="s">
        <v>9</v>
      </c>
      <c r="F49" s="165" t="s">
        <v>10</v>
      </c>
      <c r="G49" s="165" t="s">
        <v>11</v>
      </c>
      <c r="H49" s="165" t="s">
        <v>12</v>
      </c>
      <c r="I49" s="165" t="s">
        <v>10</v>
      </c>
      <c r="J49" s="165" t="s">
        <v>13</v>
      </c>
      <c r="K49" s="150" t="s">
        <v>14</v>
      </c>
      <c r="L49" s="152" t="s">
        <v>15</v>
      </c>
    </row>
    <row r="50" spans="1:13" ht="13.5" thickBot="1" x14ac:dyDescent="0.25">
      <c r="A50" s="77" t="s">
        <v>16</v>
      </c>
      <c r="B50" s="166"/>
      <c r="C50" s="168"/>
      <c r="D50" s="168"/>
      <c r="E50" s="166"/>
      <c r="F50" s="166"/>
      <c r="G50" s="166"/>
      <c r="H50" s="166"/>
      <c r="I50" s="166"/>
      <c r="J50" s="166"/>
      <c r="K50" s="151"/>
      <c r="L50" s="153"/>
    </row>
    <row r="51" spans="1:13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3557</v>
      </c>
      <c r="F52" s="29"/>
      <c r="G52" s="29"/>
      <c r="H52" s="29"/>
      <c r="I52" s="29"/>
      <c r="J52" s="29"/>
      <c r="K52" s="29">
        <f t="shared" ref="K52:K65" si="4">SUM(E52:F52)-SUM(G52:J52)</f>
        <v>3557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6621</v>
      </c>
      <c r="F53" s="29"/>
      <c r="G53" s="29"/>
      <c r="H53" s="29"/>
      <c r="I53" s="29"/>
      <c r="J53" s="29"/>
      <c r="K53" s="29">
        <f t="shared" si="4"/>
        <v>6621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5838</v>
      </c>
      <c r="F54" s="29"/>
      <c r="G54" s="55"/>
      <c r="H54" s="29"/>
      <c r="I54" s="29"/>
      <c r="J54" s="29"/>
      <c r="K54" s="46">
        <f t="shared" si="4"/>
        <v>5838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3557</v>
      </c>
      <c r="F55" s="29"/>
      <c r="G55" s="55"/>
      <c r="H55" s="29"/>
      <c r="I55" s="29"/>
      <c r="J55" s="29"/>
      <c r="K55" s="46">
        <f t="shared" si="4"/>
        <v>3557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5838</v>
      </c>
      <c r="F56" s="29"/>
      <c r="G56" s="55"/>
      <c r="H56" s="29"/>
      <c r="I56" s="29"/>
      <c r="J56" s="29"/>
      <c r="K56" s="46">
        <f t="shared" si="4"/>
        <v>5838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4270</v>
      </c>
      <c r="F57" s="55"/>
      <c r="G57" s="55"/>
      <c r="H57" s="29"/>
      <c r="I57" s="29"/>
      <c r="J57" s="29"/>
      <c r="K57" s="29">
        <f t="shared" si="4"/>
        <v>4270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3557</v>
      </c>
      <c r="F58" s="29"/>
      <c r="G58" s="29"/>
      <c r="H58" s="29"/>
      <c r="I58" s="29"/>
      <c r="J58" s="29"/>
      <c r="K58" s="29">
        <f t="shared" si="4"/>
        <v>3557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1778</v>
      </c>
      <c r="F59" s="55"/>
      <c r="G59" s="55"/>
      <c r="H59" s="29"/>
      <c r="I59" s="29"/>
      <c r="J59" s="29"/>
      <c r="K59" s="29">
        <f t="shared" si="4"/>
        <v>1778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1704</v>
      </c>
      <c r="F60" s="29"/>
      <c r="G60" s="29"/>
      <c r="H60" s="29"/>
      <c r="I60" s="29"/>
      <c r="J60" s="29"/>
      <c r="K60" s="46">
        <f t="shared" si="4"/>
        <v>1704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1333</v>
      </c>
      <c r="F61" s="29"/>
      <c r="G61" s="29"/>
      <c r="H61" s="29"/>
      <c r="I61" s="29"/>
      <c r="J61" s="29"/>
      <c r="K61" s="46">
        <f t="shared" si="4"/>
        <v>1333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1975</v>
      </c>
      <c r="F62" s="29"/>
      <c r="G62" s="29"/>
      <c r="H62" s="29"/>
      <c r="I62" s="29"/>
      <c r="J62" s="29"/>
      <c r="K62" s="46">
        <f t="shared" si="4"/>
        <v>1975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1069</v>
      </c>
      <c r="F63" s="29"/>
      <c r="G63" s="29"/>
      <c r="H63" s="29"/>
      <c r="I63" s="29"/>
      <c r="J63" s="29"/>
      <c r="K63" s="29">
        <f t="shared" si="4"/>
        <v>1069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14647</v>
      </c>
      <c r="F64" s="29"/>
      <c r="G64" s="29"/>
      <c r="H64" s="29"/>
      <c r="I64" s="29"/>
      <c r="J64" s="29"/>
      <c r="K64" s="29">
        <f t="shared" si="4"/>
        <v>14647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3056</v>
      </c>
      <c r="F65" s="29"/>
      <c r="G65" s="29"/>
      <c r="H65" s="29"/>
      <c r="I65" s="29"/>
      <c r="J65" s="29"/>
      <c r="K65" s="29">
        <f t="shared" si="4"/>
        <v>3056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58800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58800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33" t="s">
        <v>0</v>
      </c>
      <c r="E70" s="133"/>
      <c r="F70" s="133"/>
      <c r="G70" s="133"/>
      <c r="H70" s="133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34" t="s">
        <v>1</v>
      </c>
      <c r="E71" s="134"/>
      <c r="F71" s="134"/>
      <c r="G71" s="134"/>
      <c r="H71" s="134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35" t="s">
        <v>242</v>
      </c>
      <c r="E72" s="135"/>
      <c r="F72" s="135"/>
      <c r="G72" s="135"/>
      <c r="H72" s="135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79" t="s">
        <v>3</v>
      </c>
      <c r="F75" s="179"/>
      <c r="G75" s="180" t="s">
        <v>4</v>
      </c>
      <c r="H75" s="180"/>
      <c r="I75" s="180"/>
      <c r="J75" s="180"/>
      <c r="K75" s="11"/>
      <c r="L75" s="12"/>
    </row>
    <row r="76" spans="1:13" ht="13.5" thickBot="1" x14ac:dyDescent="0.25">
      <c r="A76" s="13" t="s">
        <v>5</v>
      </c>
      <c r="B76" s="140" t="s">
        <v>6</v>
      </c>
      <c r="C76" s="142" t="s">
        <v>7</v>
      </c>
      <c r="D76" s="144" t="s">
        <v>8</v>
      </c>
      <c r="E76" s="146" t="s">
        <v>9</v>
      </c>
      <c r="F76" s="148" t="s">
        <v>10</v>
      </c>
      <c r="G76" s="146" t="s">
        <v>11</v>
      </c>
      <c r="H76" s="148" t="s">
        <v>12</v>
      </c>
      <c r="I76" s="146" t="s">
        <v>10</v>
      </c>
      <c r="J76" s="173" t="s">
        <v>13</v>
      </c>
      <c r="K76" s="175" t="s">
        <v>14</v>
      </c>
      <c r="L76" s="177" t="s">
        <v>15</v>
      </c>
    </row>
    <row r="77" spans="1:13" ht="13.5" thickBot="1" x14ac:dyDescent="0.25">
      <c r="A77" s="95" t="s">
        <v>16</v>
      </c>
      <c r="B77" s="141"/>
      <c r="C77" s="169"/>
      <c r="D77" s="170"/>
      <c r="E77" s="171"/>
      <c r="F77" s="172"/>
      <c r="G77" s="171"/>
      <c r="H77" s="172"/>
      <c r="I77" s="171"/>
      <c r="J77" s="174"/>
      <c r="K77" s="176"/>
      <c r="L77" s="178"/>
    </row>
    <row r="78" spans="1:13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2156</v>
      </c>
      <c r="F79" s="29"/>
      <c r="G79" s="29"/>
      <c r="H79" s="29"/>
      <c r="I79" s="29"/>
      <c r="J79" s="29"/>
      <c r="K79" s="29">
        <f t="shared" ref="K79:K91" si="6">SUM(E79:F79)-SUM(G79:J79)</f>
        <v>2156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7290</v>
      </c>
      <c r="F80" s="29"/>
      <c r="G80" s="29"/>
      <c r="H80" s="29"/>
      <c r="I80" s="29"/>
      <c r="J80" s="29"/>
      <c r="K80" s="29">
        <f t="shared" si="6"/>
        <v>7290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5218</v>
      </c>
      <c r="F81" s="29"/>
      <c r="G81" s="29"/>
      <c r="H81" s="29"/>
      <c r="I81" s="29"/>
      <c r="J81" s="29"/>
      <c r="K81" s="29">
        <f t="shared" si="6"/>
        <v>5218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2760</v>
      </c>
      <c r="F82" s="29"/>
      <c r="G82" s="29"/>
      <c r="H82" s="29"/>
      <c r="I82" s="29"/>
      <c r="J82" s="29"/>
      <c r="K82" s="29">
        <f t="shared" si="6"/>
        <v>2760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1146</v>
      </c>
      <c r="F83" s="29"/>
      <c r="G83" s="29"/>
      <c r="H83" s="29"/>
      <c r="I83" s="29"/>
      <c r="J83" s="29"/>
      <c r="K83" s="29">
        <f t="shared" si="6"/>
        <v>1146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4076</v>
      </c>
      <c r="F84" s="55"/>
      <c r="G84" s="55"/>
      <c r="H84" s="29"/>
      <c r="I84" s="29"/>
      <c r="J84" s="29"/>
      <c r="K84" s="29">
        <f t="shared" si="6"/>
        <v>4076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5826</v>
      </c>
      <c r="F85" s="29"/>
      <c r="G85" s="29"/>
      <c r="H85" s="29"/>
      <c r="I85" s="29"/>
      <c r="J85" s="29"/>
      <c r="K85" s="29">
        <f t="shared" si="6"/>
        <v>5826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3576</v>
      </c>
      <c r="F86" s="29"/>
      <c r="G86" s="29"/>
      <c r="H86" s="29"/>
      <c r="I86" s="29"/>
      <c r="J86" s="29"/>
      <c r="K86" s="46">
        <f t="shared" si="6"/>
        <v>3576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2584</v>
      </c>
      <c r="F87" s="29"/>
      <c r="G87" s="29"/>
      <c r="H87" s="29"/>
      <c r="I87" s="29"/>
      <c r="J87" s="29"/>
      <c r="K87" s="46">
        <f t="shared" si="6"/>
        <v>2584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1034</v>
      </c>
      <c r="F88" s="29"/>
      <c r="G88" s="29"/>
      <c r="H88" s="29"/>
      <c r="I88" s="29"/>
      <c r="J88" s="29"/>
      <c r="K88" s="46">
        <f t="shared" si="6"/>
        <v>1034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2802</v>
      </c>
      <c r="F89" s="29"/>
      <c r="G89" s="29"/>
      <c r="H89" s="29"/>
      <c r="I89" s="29"/>
      <c r="J89" s="29"/>
      <c r="K89" s="46">
        <f t="shared" si="6"/>
        <v>2802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2761</v>
      </c>
      <c r="F90" s="29"/>
      <c r="G90" s="29"/>
      <c r="H90" s="29"/>
      <c r="I90" s="29"/>
      <c r="J90" s="29"/>
      <c r="K90" s="46">
        <f t="shared" si="6"/>
        <v>2761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3201</v>
      </c>
      <c r="F91" s="29"/>
      <c r="G91" s="29"/>
      <c r="H91" s="29"/>
      <c r="I91" s="29"/>
      <c r="J91" s="29"/>
      <c r="K91" s="46">
        <f t="shared" si="6"/>
        <v>3201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44430</v>
      </c>
      <c r="F92" s="88">
        <f t="shared" si="7"/>
        <v>0</v>
      </c>
      <c r="G92" s="88">
        <f t="shared" si="7"/>
        <v>0</v>
      </c>
      <c r="H92" s="88">
        <f t="shared" si="7"/>
        <v>0</v>
      </c>
      <c r="I92" s="88">
        <f t="shared" si="7"/>
        <v>0</v>
      </c>
      <c r="J92" s="88">
        <f t="shared" si="7"/>
        <v>0</v>
      </c>
      <c r="K92" s="88">
        <f t="shared" si="7"/>
        <v>44430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33" t="s">
        <v>0</v>
      </c>
      <c r="E96" s="133"/>
      <c r="F96" s="133"/>
      <c r="G96" s="133"/>
      <c r="H96" s="133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34" t="s">
        <v>1</v>
      </c>
      <c r="E97" s="134"/>
      <c r="F97" s="134"/>
      <c r="G97" s="134"/>
      <c r="H97" s="134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35" t="s">
        <v>242</v>
      </c>
      <c r="E98" s="135"/>
      <c r="F98" s="135"/>
      <c r="G98" s="135"/>
      <c r="H98" s="135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79" t="s">
        <v>3</v>
      </c>
      <c r="F101" s="179"/>
      <c r="G101" s="180" t="s">
        <v>4</v>
      </c>
      <c r="H101" s="180"/>
      <c r="I101" s="180"/>
      <c r="J101" s="180"/>
      <c r="K101" s="11"/>
      <c r="L101" s="12"/>
      <c r="M101" s="106"/>
    </row>
    <row r="102" spans="1:13" ht="13.5" thickBot="1" x14ac:dyDescent="0.25">
      <c r="A102" s="13" t="s">
        <v>5</v>
      </c>
      <c r="B102" s="140" t="s">
        <v>6</v>
      </c>
      <c r="C102" s="142" t="s">
        <v>7</v>
      </c>
      <c r="D102" s="144" t="s">
        <v>8</v>
      </c>
      <c r="E102" s="146" t="s">
        <v>9</v>
      </c>
      <c r="F102" s="148" t="s">
        <v>10</v>
      </c>
      <c r="G102" s="146" t="s">
        <v>11</v>
      </c>
      <c r="H102" s="148" t="s">
        <v>12</v>
      </c>
      <c r="I102" s="146" t="s">
        <v>10</v>
      </c>
      <c r="J102" s="173" t="s">
        <v>13</v>
      </c>
      <c r="K102" s="175" t="s">
        <v>14</v>
      </c>
      <c r="L102" s="177" t="s">
        <v>15</v>
      </c>
      <c r="M102" s="106"/>
    </row>
    <row r="103" spans="1:13" ht="13.5" thickBot="1" x14ac:dyDescent="0.25">
      <c r="A103" s="95" t="s">
        <v>16</v>
      </c>
      <c r="B103" s="141"/>
      <c r="C103" s="169"/>
      <c r="D103" s="170"/>
      <c r="E103" s="171"/>
      <c r="F103" s="172"/>
      <c r="G103" s="171"/>
      <c r="H103" s="172"/>
      <c r="I103" s="171"/>
      <c r="J103" s="174"/>
      <c r="K103" s="176"/>
      <c r="L103" s="178"/>
      <c r="M103" s="106"/>
    </row>
    <row r="104" spans="1:13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1925</v>
      </c>
      <c r="F105" s="29"/>
      <c r="G105" s="29"/>
      <c r="H105" s="29"/>
      <c r="I105" s="29"/>
      <c r="J105" s="31"/>
      <c r="K105" s="46">
        <f t="shared" ref="K105:K111" si="8">SUM(E105:F105)-SUM(G105:J105)</f>
        <v>1925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3309</v>
      </c>
      <c r="F106" s="29"/>
      <c r="G106" s="29"/>
      <c r="H106" s="29"/>
      <c r="I106" s="29"/>
      <c r="J106" s="31"/>
      <c r="K106" s="46">
        <f t="shared" si="8"/>
        <v>3309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4604</v>
      </c>
      <c r="F107" s="29"/>
      <c r="G107" s="29"/>
      <c r="H107" s="29"/>
      <c r="I107" s="29"/>
      <c r="J107" s="31"/>
      <c r="K107" s="46">
        <f t="shared" si="8"/>
        <v>4604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2595</v>
      </c>
      <c r="F108" s="29"/>
      <c r="G108" s="29"/>
      <c r="H108" s="29"/>
      <c r="I108" s="29"/>
      <c r="J108" s="31"/>
      <c r="K108" s="46">
        <f t="shared" si="8"/>
        <v>2595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3361</v>
      </c>
      <c r="F109" s="29"/>
      <c r="G109" s="29"/>
      <c r="H109" s="29"/>
      <c r="I109" s="29"/>
      <c r="J109" s="31"/>
      <c r="K109" s="46">
        <f t="shared" si="8"/>
        <v>3361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2693</v>
      </c>
      <c r="F110" s="29"/>
      <c r="G110" s="29"/>
      <c r="H110" s="29"/>
      <c r="I110" s="29"/>
      <c r="J110" s="31"/>
      <c r="K110" s="46">
        <f t="shared" si="8"/>
        <v>2693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2595</v>
      </c>
      <c r="F111" s="29"/>
      <c r="G111" s="29"/>
      <c r="H111" s="29"/>
      <c r="I111" s="29"/>
      <c r="J111" s="31"/>
      <c r="K111" s="46">
        <f t="shared" si="8"/>
        <v>2595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1141</v>
      </c>
      <c r="F112" s="29"/>
      <c r="G112" s="29"/>
      <c r="H112" s="29"/>
      <c r="I112" s="29"/>
      <c r="J112" s="31"/>
      <c r="K112" s="46">
        <f>SUM(E112:F112)-SUM(G112:J112)</f>
        <v>1141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4605</v>
      </c>
      <c r="F113" s="29"/>
      <c r="G113" s="29"/>
      <c r="H113" s="29"/>
      <c r="I113" s="29"/>
      <c r="J113" s="31"/>
      <c r="K113" s="46">
        <f>SUM(E113:F113)-SUM(G113:J113)</f>
        <v>4605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3558</v>
      </c>
      <c r="F114" s="29"/>
      <c r="G114" s="29"/>
      <c r="H114" s="29"/>
      <c r="I114" s="29"/>
      <c r="J114" s="31"/>
      <c r="K114" s="46">
        <f>SUM(E114:F114)-SUM(G114:J114)</f>
        <v>3558</v>
      </c>
      <c r="L114" s="53"/>
      <c r="M114" s="108">
        <v>1</v>
      </c>
    </row>
    <row r="115" spans="1:13" ht="33.75" customHeight="1" thickBot="1" x14ac:dyDescent="0.25">
      <c r="D115" s="49" t="s">
        <v>18</v>
      </c>
      <c r="E115" s="88">
        <f t="shared" ref="E115:K115" si="9">SUM(E105:E114)</f>
        <v>30386</v>
      </c>
      <c r="F115" s="88">
        <f t="shared" si="9"/>
        <v>0</v>
      </c>
      <c r="G115" s="88">
        <f t="shared" si="9"/>
        <v>0</v>
      </c>
      <c r="H115" s="88">
        <f t="shared" si="9"/>
        <v>0</v>
      </c>
      <c r="I115" s="88">
        <f t="shared" si="9"/>
        <v>0</v>
      </c>
      <c r="J115" s="88">
        <f t="shared" si="9"/>
        <v>0</v>
      </c>
      <c r="K115" s="88">
        <f t="shared" si="9"/>
        <v>30386</v>
      </c>
      <c r="M115" s="105">
        <f>SUM(M105:M114)</f>
        <v>10</v>
      </c>
    </row>
    <row r="116" spans="1:13" ht="50.25" customHeight="1" x14ac:dyDescent="0.2">
      <c r="M116" s="110"/>
    </row>
    <row r="117" spans="1:13" ht="46.5" customHeight="1" x14ac:dyDescent="0.2">
      <c r="M117" s="110"/>
    </row>
    <row r="118" spans="1:13" ht="13.5" thickBot="1" x14ac:dyDescent="0.25">
      <c r="A118" s="1"/>
      <c r="B118" s="1"/>
      <c r="C118" s="1"/>
      <c r="D118" s="133" t="s">
        <v>0</v>
      </c>
      <c r="E118" s="133"/>
      <c r="F118" s="133"/>
      <c r="G118" s="133"/>
      <c r="H118" s="133"/>
      <c r="I118" s="1"/>
      <c r="J118" s="1"/>
      <c r="K118" s="2"/>
      <c r="L118" s="1"/>
      <c r="M118" s="110"/>
    </row>
    <row r="119" spans="1:13" ht="13.5" thickBot="1" x14ac:dyDescent="0.25">
      <c r="A119" s="1"/>
      <c r="B119" s="1"/>
      <c r="C119" s="1"/>
      <c r="D119" s="134" t="s">
        <v>1</v>
      </c>
      <c r="E119" s="134"/>
      <c r="F119" s="134"/>
      <c r="G119" s="134"/>
      <c r="H119" s="134"/>
      <c r="I119" s="1"/>
      <c r="J119" s="1"/>
      <c r="K119" s="2"/>
      <c r="L119" s="3" t="s">
        <v>145</v>
      </c>
      <c r="M119" s="110"/>
    </row>
    <row r="120" spans="1:13" x14ac:dyDescent="0.2">
      <c r="A120" s="1"/>
      <c r="B120" s="1"/>
      <c r="C120" s="1"/>
      <c r="D120" s="135" t="s">
        <v>242</v>
      </c>
      <c r="E120" s="135"/>
      <c r="F120" s="135"/>
      <c r="G120" s="135"/>
      <c r="H120" s="135"/>
      <c r="I120" s="1"/>
      <c r="J120" s="1"/>
      <c r="K120" s="2"/>
      <c r="L120" s="1"/>
      <c r="M120" s="110"/>
    </row>
    <row r="121" spans="1:13" x14ac:dyDescent="0.2">
      <c r="A121" s="4"/>
      <c r="B121" s="4"/>
      <c r="C121" s="5"/>
      <c r="D121" s="6"/>
      <c r="E121" s="7"/>
      <c r="F121" s="8"/>
      <c r="G121" s="9"/>
      <c r="H121" s="10"/>
      <c r="I121" s="10"/>
      <c r="J121" s="10"/>
      <c r="K121" s="11"/>
      <c r="L121" s="12"/>
      <c r="M121" s="110"/>
    </row>
    <row r="122" spans="1:13" ht="13.5" thickBot="1" x14ac:dyDescent="0.25">
      <c r="M122" s="110"/>
    </row>
    <row r="123" spans="1:13" ht="13.5" thickBot="1" x14ac:dyDescent="0.25">
      <c r="A123" s="4"/>
      <c r="B123" s="4"/>
      <c r="C123" s="5"/>
      <c r="D123" s="6"/>
      <c r="E123" s="179" t="s">
        <v>3</v>
      </c>
      <c r="F123" s="179"/>
      <c r="G123" s="180" t="s">
        <v>4</v>
      </c>
      <c r="H123" s="180"/>
      <c r="I123" s="180"/>
      <c r="J123" s="180"/>
      <c r="K123" s="11"/>
      <c r="L123" s="12"/>
      <c r="M123" s="110"/>
    </row>
    <row r="124" spans="1:13" ht="13.5" thickBot="1" x14ac:dyDescent="0.25">
      <c r="A124" s="13" t="s">
        <v>5</v>
      </c>
      <c r="B124" s="140" t="s">
        <v>6</v>
      </c>
      <c r="C124" s="142" t="s">
        <v>7</v>
      </c>
      <c r="D124" s="144" t="s">
        <v>8</v>
      </c>
      <c r="E124" s="146" t="s">
        <v>9</v>
      </c>
      <c r="F124" s="148" t="s">
        <v>10</v>
      </c>
      <c r="G124" s="146" t="s">
        <v>11</v>
      </c>
      <c r="H124" s="148" t="s">
        <v>12</v>
      </c>
      <c r="I124" s="146" t="s">
        <v>10</v>
      </c>
      <c r="J124" s="173" t="s">
        <v>13</v>
      </c>
      <c r="K124" s="175" t="s">
        <v>14</v>
      </c>
      <c r="L124" s="177" t="s">
        <v>15</v>
      </c>
      <c r="M124" s="110"/>
    </row>
    <row r="125" spans="1:13" x14ac:dyDescent="0.2">
      <c r="A125" s="111" t="s">
        <v>16</v>
      </c>
      <c r="B125" s="181"/>
      <c r="C125" s="182"/>
      <c r="D125" s="183"/>
      <c r="E125" s="184"/>
      <c r="F125" s="185"/>
      <c r="G125" s="184"/>
      <c r="H125" s="185"/>
      <c r="I125" s="184"/>
      <c r="J125" s="186"/>
      <c r="K125" s="187"/>
      <c r="L125" s="188"/>
      <c r="M125" s="110"/>
    </row>
    <row r="126" spans="1:13" ht="34.5" customHeight="1" x14ac:dyDescent="0.2">
      <c r="A126" s="112">
        <v>602</v>
      </c>
      <c r="B126" s="112" t="s">
        <v>146</v>
      </c>
      <c r="C126" s="112" t="s">
        <v>147</v>
      </c>
      <c r="D126" s="26" t="s">
        <v>58</v>
      </c>
      <c r="E126" s="28">
        <v>3693</v>
      </c>
      <c r="F126" s="29"/>
      <c r="G126" s="29"/>
      <c r="H126" s="46"/>
      <c r="I126" s="29"/>
      <c r="J126" s="29"/>
      <c r="K126" s="46">
        <f t="shared" ref="K126:K137" si="10">SUM(E126:F126)-SUM(G126:J126)</f>
        <v>3693</v>
      </c>
      <c r="L126" s="85"/>
      <c r="M126" s="110">
        <v>1</v>
      </c>
    </row>
    <row r="127" spans="1:13" ht="33.75" customHeight="1" x14ac:dyDescent="0.2">
      <c r="A127" s="112">
        <v>102</v>
      </c>
      <c r="B127" s="112" t="s">
        <v>148</v>
      </c>
      <c r="C127" s="112" t="s">
        <v>149</v>
      </c>
      <c r="D127" s="26" t="s">
        <v>58</v>
      </c>
      <c r="E127" s="28">
        <v>2836</v>
      </c>
      <c r="F127" s="29"/>
      <c r="G127" s="29"/>
      <c r="H127" s="46"/>
      <c r="I127" s="29"/>
      <c r="J127" s="29"/>
      <c r="K127" s="46">
        <f t="shared" si="10"/>
        <v>2836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150</v>
      </c>
      <c r="C128" s="112" t="s">
        <v>151</v>
      </c>
      <c r="D128" s="26" t="s">
        <v>21</v>
      </c>
      <c r="E128" s="28">
        <v>6298</v>
      </c>
      <c r="F128" s="29"/>
      <c r="G128" s="29"/>
      <c r="H128" s="46"/>
      <c r="I128" s="29"/>
      <c r="J128" s="29"/>
      <c r="K128" s="46">
        <f t="shared" si="10"/>
        <v>6298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152</v>
      </c>
      <c r="C129" s="112" t="s">
        <v>153</v>
      </c>
      <c r="D129" s="26" t="s">
        <v>51</v>
      </c>
      <c r="E129" s="28">
        <v>3939</v>
      </c>
      <c r="F129" s="29"/>
      <c r="G129" s="29"/>
      <c r="H129" s="46"/>
      <c r="I129" s="29"/>
      <c r="J129" s="29"/>
      <c r="K129" s="46">
        <f t="shared" si="10"/>
        <v>3939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154</v>
      </c>
      <c r="C130" s="112" t="s">
        <v>155</v>
      </c>
      <c r="D130" s="26" t="s">
        <v>51</v>
      </c>
      <c r="E130" s="28">
        <v>1928</v>
      </c>
      <c r="F130" s="29"/>
      <c r="G130" s="29"/>
      <c r="H130" s="46"/>
      <c r="I130" s="113"/>
      <c r="J130" s="29"/>
      <c r="K130" s="46">
        <f t="shared" si="10"/>
        <v>1928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156</v>
      </c>
      <c r="C131" s="112" t="s">
        <v>157</v>
      </c>
      <c r="D131" s="26" t="s">
        <v>51</v>
      </c>
      <c r="E131" s="28">
        <v>2801</v>
      </c>
      <c r="F131" s="29"/>
      <c r="G131" s="29"/>
      <c r="H131" s="46"/>
      <c r="I131" s="29"/>
      <c r="J131" s="29"/>
      <c r="K131" s="46">
        <f t="shared" si="10"/>
        <v>2801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158</v>
      </c>
      <c r="C132" s="112" t="s">
        <v>159</v>
      </c>
      <c r="D132" s="26" t="s">
        <v>51</v>
      </c>
      <c r="E132" s="28">
        <v>1437</v>
      </c>
      <c r="F132" s="29"/>
      <c r="G132" s="29"/>
      <c r="H132" s="46"/>
      <c r="I132" s="29"/>
      <c r="J132" s="29"/>
      <c r="K132" s="46">
        <f t="shared" si="10"/>
        <v>1437</v>
      </c>
      <c r="L132" s="85"/>
      <c r="M132" s="110">
        <v>1</v>
      </c>
    </row>
    <row r="133" spans="1:15" ht="33.75" customHeight="1" x14ac:dyDescent="0.2">
      <c r="A133" s="112">
        <v>602</v>
      </c>
      <c r="B133" s="112" t="s">
        <v>160</v>
      </c>
      <c r="C133" s="112" t="s">
        <v>161</v>
      </c>
      <c r="D133" s="26" t="s">
        <v>58</v>
      </c>
      <c r="E133" s="28">
        <v>6988</v>
      </c>
      <c r="F133" s="55"/>
      <c r="G133" s="55"/>
      <c r="H133" s="46"/>
      <c r="I133" s="55"/>
      <c r="J133" s="55"/>
      <c r="K133" s="46">
        <f t="shared" si="10"/>
        <v>6988</v>
      </c>
      <c r="L133" s="112"/>
      <c r="M133" s="110">
        <v>1</v>
      </c>
    </row>
    <row r="134" spans="1:15" ht="33.75" customHeight="1" x14ac:dyDescent="0.2">
      <c r="A134" s="112">
        <v>102</v>
      </c>
      <c r="B134" s="112" t="s">
        <v>162</v>
      </c>
      <c r="C134" s="112" t="s">
        <v>163</v>
      </c>
      <c r="D134" s="26" t="s">
        <v>58</v>
      </c>
      <c r="E134" s="28">
        <v>2446</v>
      </c>
      <c r="F134" s="55"/>
      <c r="G134" s="55"/>
      <c r="H134" s="46"/>
      <c r="I134" s="55"/>
      <c r="J134" s="55"/>
      <c r="K134" s="46">
        <f t="shared" si="10"/>
        <v>2446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164</v>
      </c>
      <c r="C135" s="112" t="s">
        <v>165</v>
      </c>
      <c r="D135" s="26" t="s">
        <v>58</v>
      </c>
      <c r="E135" s="28">
        <v>3561</v>
      </c>
      <c r="F135" s="55"/>
      <c r="G135" s="55"/>
      <c r="H135" s="46"/>
      <c r="I135" s="55"/>
      <c r="J135" s="55"/>
      <c r="K135" s="46">
        <f t="shared" si="10"/>
        <v>3561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166</v>
      </c>
      <c r="C136" s="112" t="s">
        <v>167</v>
      </c>
      <c r="D136" s="26" t="s">
        <v>58</v>
      </c>
      <c r="E136" s="28">
        <v>2241</v>
      </c>
      <c r="F136" s="55"/>
      <c r="G136" s="55"/>
      <c r="H136" s="46"/>
      <c r="I136" s="55"/>
      <c r="J136" s="55"/>
      <c r="K136" s="46">
        <f t="shared" si="10"/>
        <v>2241</v>
      </c>
      <c r="L136" s="112"/>
      <c r="M136" s="110">
        <v>1</v>
      </c>
      <c r="O136" s="127"/>
    </row>
    <row r="137" spans="1:15" ht="33.75" customHeight="1" x14ac:dyDescent="0.2">
      <c r="A137" s="112">
        <v>102</v>
      </c>
      <c r="B137" s="112" t="s">
        <v>168</v>
      </c>
      <c r="C137" s="112" t="s">
        <v>169</v>
      </c>
      <c r="D137" s="26" t="s">
        <v>58</v>
      </c>
      <c r="E137" s="28">
        <v>5140</v>
      </c>
      <c r="F137" s="55"/>
      <c r="G137" s="55"/>
      <c r="H137" s="46"/>
      <c r="I137" s="55"/>
      <c r="J137" s="55"/>
      <c r="K137" s="46">
        <f t="shared" si="10"/>
        <v>5140</v>
      </c>
      <c r="L137" s="112"/>
      <c r="M137" s="110">
        <v>1</v>
      </c>
    </row>
    <row r="138" spans="1:15" ht="13.5" thickBot="1" x14ac:dyDescent="0.25">
      <c r="D138" s="49" t="s">
        <v>18</v>
      </c>
      <c r="E138" s="88">
        <f>SUM(E126:E137)</f>
        <v>43308</v>
      </c>
      <c r="F138" s="88">
        <f t="shared" ref="F138:K138" si="11">SUM(F126:F137)</f>
        <v>0</v>
      </c>
      <c r="G138" s="88">
        <f t="shared" si="11"/>
        <v>0</v>
      </c>
      <c r="H138" s="88">
        <f t="shared" si="11"/>
        <v>0</v>
      </c>
      <c r="I138" s="88">
        <f t="shared" si="11"/>
        <v>0</v>
      </c>
      <c r="J138" s="88">
        <f t="shared" si="11"/>
        <v>0</v>
      </c>
      <c r="K138" s="88">
        <f t="shared" si="11"/>
        <v>43308</v>
      </c>
      <c r="M138" s="105">
        <f>SUM(M126:M137)</f>
        <v>12</v>
      </c>
    </row>
    <row r="139" spans="1:15" x14ac:dyDescent="0.2">
      <c r="D139" s="63"/>
      <c r="E139" s="114"/>
      <c r="F139" s="114"/>
      <c r="G139" s="114"/>
      <c r="H139" s="114"/>
      <c r="I139" s="114"/>
      <c r="J139" s="114"/>
      <c r="K139" s="114"/>
      <c r="M139" s="110"/>
    </row>
    <row r="140" spans="1:15" ht="90" customHeight="1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13.5" thickBot="1" x14ac:dyDescent="0.25">
      <c r="A141" s="1"/>
      <c r="B141" s="1"/>
      <c r="C141" s="1"/>
      <c r="D141" s="133" t="s">
        <v>0</v>
      </c>
      <c r="E141" s="133"/>
      <c r="F141" s="133"/>
      <c r="G141" s="133"/>
      <c r="H141" s="133"/>
      <c r="I141" s="1"/>
      <c r="J141" s="1"/>
      <c r="K141" s="2"/>
      <c r="L141" s="1"/>
      <c r="M141" s="110"/>
    </row>
    <row r="142" spans="1:15" ht="13.5" thickBot="1" x14ac:dyDescent="0.25">
      <c r="A142" s="1"/>
      <c r="B142" s="1"/>
      <c r="C142" s="1"/>
      <c r="D142" s="134" t="s">
        <v>1</v>
      </c>
      <c r="E142" s="134"/>
      <c r="F142" s="134"/>
      <c r="G142" s="134"/>
      <c r="H142" s="134"/>
      <c r="I142" s="1"/>
      <c r="J142" s="1"/>
      <c r="K142" s="2"/>
      <c r="L142" s="3" t="s">
        <v>170</v>
      </c>
      <c r="M142" s="110"/>
    </row>
    <row r="143" spans="1:15" x14ac:dyDescent="0.2">
      <c r="A143" s="1"/>
      <c r="B143" s="1"/>
      <c r="C143" s="1"/>
      <c r="D143" s="135" t="s">
        <v>242</v>
      </c>
      <c r="E143" s="135"/>
      <c r="F143" s="135"/>
      <c r="G143" s="135"/>
      <c r="H143" s="135"/>
      <c r="I143" s="1"/>
      <c r="J143" s="1"/>
      <c r="K143" s="2"/>
      <c r="L143" s="1"/>
      <c r="M143" s="110"/>
    </row>
    <row r="144" spans="1:15" x14ac:dyDescent="0.2">
      <c r="A144" s="4"/>
      <c r="B144" s="4"/>
      <c r="C144" s="5"/>
      <c r="D144" s="6"/>
      <c r="E144" s="7"/>
      <c r="F144" s="8"/>
      <c r="G144" s="9"/>
      <c r="H144" s="10"/>
      <c r="I144" s="10"/>
      <c r="J144" s="10"/>
      <c r="K144" s="11"/>
      <c r="L144" s="12"/>
      <c r="M144" s="110"/>
    </row>
    <row r="145" spans="1:13" ht="13.5" thickBot="1" x14ac:dyDescent="0.25">
      <c r="M145" s="110"/>
    </row>
    <row r="146" spans="1:13" ht="13.5" thickBot="1" x14ac:dyDescent="0.25">
      <c r="A146" s="4"/>
      <c r="B146" s="4"/>
      <c r="C146" s="5"/>
      <c r="D146" s="6"/>
      <c r="E146" s="179" t="s">
        <v>3</v>
      </c>
      <c r="F146" s="179"/>
      <c r="G146" s="180" t="s">
        <v>4</v>
      </c>
      <c r="H146" s="180"/>
      <c r="I146" s="180"/>
      <c r="J146" s="180"/>
      <c r="K146" s="11"/>
      <c r="L146" s="12"/>
      <c r="M146" s="110"/>
    </row>
    <row r="147" spans="1:13" ht="13.5" thickBot="1" x14ac:dyDescent="0.25">
      <c r="A147" s="13" t="s">
        <v>5</v>
      </c>
      <c r="B147" s="140" t="s">
        <v>6</v>
      </c>
      <c r="C147" s="142" t="s">
        <v>7</v>
      </c>
      <c r="D147" s="144" t="s">
        <v>8</v>
      </c>
      <c r="E147" s="146" t="s">
        <v>9</v>
      </c>
      <c r="F147" s="148" t="s">
        <v>10</v>
      </c>
      <c r="G147" s="146" t="s">
        <v>11</v>
      </c>
      <c r="H147" s="148" t="s">
        <v>12</v>
      </c>
      <c r="I147" s="146" t="s">
        <v>10</v>
      </c>
      <c r="J147" s="173" t="s">
        <v>13</v>
      </c>
      <c r="K147" s="175" t="s">
        <v>14</v>
      </c>
      <c r="L147" s="177" t="s">
        <v>15</v>
      </c>
      <c r="M147" s="110"/>
    </row>
    <row r="148" spans="1:13" x14ac:dyDescent="0.2">
      <c r="A148" s="111" t="s">
        <v>16</v>
      </c>
      <c r="B148" s="181"/>
      <c r="C148" s="182"/>
      <c r="D148" s="183"/>
      <c r="E148" s="184"/>
      <c r="F148" s="185"/>
      <c r="G148" s="184"/>
      <c r="H148" s="185"/>
      <c r="I148" s="184"/>
      <c r="J148" s="186"/>
      <c r="K148" s="187"/>
      <c r="L148" s="188"/>
      <c r="M148" s="110"/>
    </row>
    <row r="149" spans="1:13" ht="36.75" customHeight="1" x14ac:dyDescent="0.2">
      <c r="A149" s="112">
        <v>102</v>
      </c>
      <c r="B149" s="112" t="s">
        <v>171</v>
      </c>
      <c r="C149" s="112" t="s">
        <v>172</v>
      </c>
      <c r="D149" s="26" t="s">
        <v>58</v>
      </c>
      <c r="E149" s="28">
        <v>3096</v>
      </c>
      <c r="F149" s="29"/>
      <c r="G149" s="29"/>
      <c r="H149" s="29"/>
      <c r="I149" s="29"/>
      <c r="J149" s="29"/>
      <c r="K149" s="46">
        <f t="shared" ref="K149:K160" si="12">SUM(E149:F149)-SUM(G149:J149)</f>
        <v>3096</v>
      </c>
      <c r="L149" s="85"/>
      <c r="M149" s="110">
        <v>1</v>
      </c>
    </row>
    <row r="150" spans="1:13" ht="34.5" customHeight="1" x14ac:dyDescent="0.2">
      <c r="A150" s="112">
        <v>102</v>
      </c>
      <c r="B150" s="112" t="s">
        <v>173</v>
      </c>
      <c r="C150" s="112" t="s">
        <v>174</v>
      </c>
      <c r="D150" s="26" t="s">
        <v>58</v>
      </c>
      <c r="E150" s="28">
        <v>3084</v>
      </c>
      <c r="F150" s="29"/>
      <c r="G150" s="29"/>
      <c r="H150" s="29"/>
      <c r="I150" s="29"/>
      <c r="J150" s="29"/>
      <c r="K150" s="46">
        <f t="shared" si="12"/>
        <v>3084</v>
      </c>
      <c r="L150" s="85"/>
      <c r="M150" s="110">
        <v>1</v>
      </c>
    </row>
    <row r="151" spans="1:13" ht="35.25" customHeight="1" x14ac:dyDescent="0.2">
      <c r="A151" s="112">
        <v>602</v>
      </c>
      <c r="B151" s="112" t="s">
        <v>175</v>
      </c>
      <c r="C151" s="112" t="s">
        <v>176</v>
      </c>
      <c r="D151" s="26" t="s">
        <v>58</v>
      </c>
      <c r="E151" s="28">
        <v>6259</v>
      </c>
      <c r="F151" s="29"/>
      <c r="G151" s="29"/>
      <c r="H151" s="29"/>
      <c r="I151" s="29"/>
      <c r="J151" s="29"/>
      <c r="K151" s="46">
        <f t="shared" si="12"/>
        <v>6259</v>
      </c>
      <c r="L151" s="85"/>
      <c r="M151" s="110">
        <v>1</v>
      </c>
    </row>
    <row r="152" spans="1:13" ht="33" customHeight="1" x14ac:dyDescent="0.2">
      <c r="A152" s="112">
        <v>102</v>
      </c>
      <c r="B152" s="112" t="s">
        <v>177</v>
      </c>
      <c r="C152" s="112" t="s">
        <v>178</v>
      </c>
      <c r="D152" s="26" t="s">
        <v>58</v>
      </c>
      <c r="E152" s="28">
        <v>3736</v>
      </c>
      <c r="F152" s="29"/>
      <c r="G152" s="29"/>
      <c r="H152" s="29"/>
      <c r="I152" s="29"/>
      <c r="J152" s="29"/>
      <c r="K152" s="46">
        <f t="shared" si="12"/>
        <v>3736</v>
      </c>
      <c r="L152" s="85"/>
      <c r="M152" s="110">
        <v>1</v>
      </c>
    </row>
    <row r="153" spans="1:13" ht="36" customHeight="1" x14ac:dyDescent="0.2">
      <c r="A153" s="112">
        <v>102</v>
      </c>
      <c r="B153" s="112" t="s">
        <v>179</v>
      </c>
      <c r="C153" s="112" t="s">
        <v>180</v>
      </c>
      <c r="D153" s="26" t="s">
        <v>58</v>
      </c>
      <c r="E153" s="28">
        <v>2966</v>
      </c>
      <c r="F153" s="29"/>
      <c r="G153" s="29"/>
      <c r="H153" s="29"/>
      <c r="I153" s="29"/>
      <c r="J153" s="29"/>
      <c r="K153" s="46">
        <f t="shared" si="12"/>
        <v>2966</v>
      </c>
      <c r="L153" s="85"/>
      <c r="M153" s="110">
        <v>1</v>
      </c>
    </row>
    <row r="154" spans="1:13" ht="31.5" customHeight="1" x14ac:dyDescent="0.2">
      <c r="A154" s="112">
        <v>102</v>
      </c>
      <c r="B154" s="112" t="s">
        <v>181</v>
      </c>
      <c r="C154" s="112" t="s">
        <v>182</v>
      </c>
      <c r="D154" s="26" t="s">
        <v>58</v>
      </c>
      <c r="E154" s="28">
        <v>7116</v>
      </c>
      <c r="F154" s="29"/>
      <c r="G154" s="29"/>
      <c r="H154" s="29"/>
      <c r="I154" s="29"/>
      <c r="J154" s="29"/>
      <c r="K154" s="46">
        <f t="shared" si="12"/>
        <v>7116</v>
      </c>
      <c r="L154" s="85"/>
      <c r="M154" s="110">
        <v>1</v>
      </c>
    </row>
    <row r="155" spans="1:13" ht="39.75" customHeight="1" x14ac:dyDescent="0.2">
      <c r="A155" s="112">
        <v>102</v>
      </c>
      <c r="B155" s="112" t="s">
        <v>183</v>
      </c>
      <c r="C155" s="112" t="s">
        <v>184</v>
      </c>
      <c r="D155" s="26" t="s">
        <v>58</v>
      </c>
      <c r="E155" s="28">
        <v>4370</v>
      </c>
      <c r="F155" s="29"/>
      <c r="G155" s="29"/>
      <c r="H155" s="29"/>
      <c r="I155" s="29"/>
      <c r="J155" s="29"/>
      <c r="K155" s="46">
        <f t="shared" si="12"/>
        <v>4370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185</v>
      </c>
      <c r="C156" s="112" t="s">
        <v>186</v>
      </c>
      <c r="D156" s="26" t="s">
        <v>58</v>
      </c>
      <c r="E156" s="28">
        <v>4784</v>
      </c>
      <c r="F156" s="29"/>
      <c r="G156" s="29"/>
      <c r="H156" s="29"/>
      <c r="I156" s="29"/>
      <c r="J156" s="29"/>
      <c r="K156" s="46">
        <f t="shared" si="12"/>
        <v>4784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187</v>
      </c>
      <c r="C157" s="112" t="s">
        <v>188</v>
      </c>
      <c r="D157" s="26" t="s">
        <v>58</v>
      </c>
      <c r="E157" s="28">
        <v>2997</v>
      </c>
      <c r="F157" s="29"/>
      <c r="G157" s="29"/>
      <c r="H157" s="29"/>
      <c r="I157" s="29"/>
      <c r="J157" s="29"/>
      <c r="K157" s="46">
        <f t="shared" si="12"/>
        <v>2997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189</v>
      </c>
      <c r="C158" s="112" t="s">
        <v>190</v>
      </c>
      <c r="D158" s="26" t="s">
        <v>51</v>
      </c>
      <c r="E158" s="28">
        <v>1261</v>
      </c>
      <c r="F158" s="29"/>
      <c r="G158" s="29"/>
      <c r="H158" s="29"/>
      <c r="I158" s="29"/>
      <c r="J158" s="29"/>
      <c r="K158" s="46">
        <f>SUM(E158:F158)-SUM(G158:J158)</f>
        <v>1261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191</v>
      </c>
      <c r="C159" s="112" t="s">
        <v>192</v>
      </c>
      <c r="D159" s="26" t="s">
        <v>51</v>
      </c>
      <c r="E159" s="28">
        <v>2920</v>
      </c>
      <c r="F159" s="29"/>
      <c r="G159" s="29"/>
      <c r="H159" s="29"/>
      <c r="I159" s="29"/>
      <c r="J159" s="29"/>
      <c r="K159" s="46">
        <f t="shared" si="12"/>
        <v>2920</v>
      </c>
      <c r="L159" s="85"/>
      <c r="M159" s="110">
        <v>1</v>
      </c>
    </row>
    <row r="160" spans="1:13" ht="39.75" customHeight="1" x14ac:dyDescent="0.2">
      <c r="A160" s="112">
        <v>602</v>
      </c>
      <c r="B160" s="112" t="s">
        <v>193</v>
      </c>
      <c r="C160" s="112" t="s">
        <v>194</v>
      </c>
      <c r="D160" s="26" t="s">
        <v>51</v>
      </c>
      <c r="E160" s="28">
        <v>1926</v>
      </c>
      <c r="F160" s="29"/>
      <c r="G160" s="29"/>
      <c r="H160" s="29"/>
      <c r="I160" s="29"/>
      <c r="J160" s="29"/>
      <c r="K160" s="46">
        <f t="shared" si="12"/>
        <v>1926</v>
      </c>
      <c r="L160" s="85"/>
      <c r="M160" s="110">
        <v>1</v>
      </c>
    </row>
    <row r="161" spans="1:13" ht="13.5" thickBot="1" x14ac:dyDescent="0.25">
      <c r="A161" s="115"/>
      <c r="B161" s="115"/>
      <c r="C161" s="115"/>
      <c r="D161" s="49" t="s">
        <v>18</v>
      </c>
      <c r="E161" s="88">
        <f t="shared" ref="E161:K161" si="13">SUM(E149:E160)</f>
        <v>44515</v>
      </c>
      <c r="F161" s="88">
        <f t="shared" si="13"/>
        <v>0</v>
      </c>
      <c r="G161" s="88">
        <f t="shared" si="13"/>
        <v>0</v>
      </c>
      <c r="H161" s="88">
        <f t="shared" si="13"/>
        <v>0</v>
      </c>
      <c r="I161" s="88">
        <f t="shared" si="13"/>
        <v>0</v>
      </c>
      <c r="J161" s="88">
        <f t="shared" si="13"/>
        <v>0</v>
      </c>
      <c r="K161" s="88">
        <f t="shared" si="13"/>
        <v>44515</v>
      </c>
      <c r="L161" s="87"/>
      <c r="M161" s="110">
        <f>SUM(M149:M160)</f>
        <v>12</v>
      </c>
    </row>
    <row r="162" spans="1:13" x14ac:dyDescent="0.2">
      <c r="D162" s="63"/>
      <c r="E162" s="114"/>
      <c r="F162" s="114"/>
      <c r="G162" s="114"/>
      <c r="H162" s="114"/>
      <c r="I162" s="114"/>
      <c r="J162" s="114"/>
      <c r="K162" s="114"/>
      <c r="M162" s="110"/>
    </row>
    <row r="163" spans="1:13" ht="15.75" customHeight="1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38.2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9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3.5" thickBot="1" x14ac:dyDescent="0.25">
      <c r="A167" s="1"/>
      <c r="B167" s="1"/>
      <c r="C167" s="1"/>
      <c r="D167" s="133" t="s">
        <v>0</v>
      </c>
      <c r="E167" s="133"/>
      <c r="F167" s="133"/>
      <c r="G167" s="133"/>
      <c r="H167" s="133"/>
      <c r="I167" s="1"/>
      <c r="J167" s="1"/>
      <c r="K167" s="2"/>
      <c r="L167" s="1"/>
      <c r="M167" s="110"/>
    </row>
    <row r="168" spans="1:13" ht="13.5" thickBot="1" x14ac:dyDescent="0.25">
      <c r="A168" s="1"/>
      <c r="B168" s="1"/>
      <c r="C168" s="1"/>
      <c r="D168" s="134" t="s">
        <v>1</v>
      </c>
      <c r="E168" s="134"/>
      <c r="F168" s="134"/>
      <c r="G168" s="134"/>
      <c r="H168" s="134"/>
      <c r="I168" s="1"/>
      <c r="J168" s="1"/>
      <c r="K168" s="2"/>
      <c r="L168" s="3" t="s">
        <v>195</v>
      </c>
      <c r="M168" s="110"/>
    </row>
    <row r="169" spans="1:13" x14ac:dyDescent="0.2">
      <c r="A169" s="1"/>
      <c r="B169" s="1"/>
      <c r="C169" s="1"/>
      <c r="D169" s="135" t="s">
        <v>242</v>
      </c>
      <c r="E169" s="135"/>
      <c r="F169" s="135"/>
      <c r="G169" s="135"/>
      <c r="H169" s="135"/>
      <c r="I169" s="1"/>
      <c r="J169" s="1"/>
      <c r="K169" s="2"/>
      <c r="L169" s="1"/>
      <c r="M169" s="110"/>
    </row>
    <row r="170" spans="1:13" x14ac:dyDescent="0.2">
      <c r="A170" s="4"/>
      <c r="B170" s="4"/>
      <c r="C170" s="5"/>
      <c r="D170" s="6"/>
      <c r="E170" s="7"/>
      <c r="F170" s="8"/>
      <c r="G170" s="9"/>
      <c r="H170" s="10"/>
      <c r="I170" s="10"/>
      <c r="J170" s="10"/>
      <c r="K170" s="11"/>
      <c r="L170" s="12"/>
      <c r="M170" s="110"/>
    </row>
    <row r="171" spans="1:13" ht="13.5" thickBot="1" x14ac:dyDescent="0.25">
      <c r="M171" s="110"/>
    </row>
    <row r="172" spans="1:13" ht="13.5" thickBot="1" x14ac:dyDescent="0.25">
      <c r="A172" s="4"/>
      <c r="B172" s="4"/>
      <c r="C172" s="5"/>
      <c r="D172" s="6"/>
      <c r="E172" s="179" t="s">
        <v>3</v>
      </c>
      <c r="F172" s="179"/>
      <c r="G172" s="180" t="s">
        <v>4</v>
      </c>
      <c r="H172" s="180"/>
      <c r="I172" s="180"/>
      <c r="J172" s="180"/>
      <c r="K172" s="11"/>
      <c r="L172" s="12"/>
      <c r="M172" s="110"/>
    </row>
    <row r="173" spans="1:13" ht="13.5" customHeight="1" thickBot="1" x14ac:dyDescent="0.25">
      <c r="A173" s="13" t="s">
        <v>5</v>
      </c>
      <c r="B173" s="140" t="s">
        <v>6</v>
      </c>
      <c r="C173" s="142" t="s">
        <v>7</v>
      </c>
      <c r="D173" s="144" t="s">
        <v>8</v>
      </c>
      <c r="E173" s="146" t="s">
        <v>9</v>
      </c>
      <c r="F173" s="148" t="s">
        <v>10</v>
      </c>
      <c r="G173" s="146" t="s">
        <v>11</v>
      </c>
      <c r="H173" s="148" t="s">
        <v>12</v>
      </c>
      <c r="I173" s="146" t="s">
        <v>10</v>
      </c>
      <c r="J173" s="173" t="s">
        <v>13</v>
      </c>
      <c r="K173" s="175" t="s">
        <v>14</v>
      </c>
      <c r="L173" s="177" t="s">
        <v>15</v>
      </c>
      <c r="M173" s="110"/>
    </row>
    <row r="174" spans="1:13" x14ac:dyDescent="0.2">
      <c r="A174" s="111" t="s">
        <v>16</v>
      </c>
      <c r="B174" s="181"/>
      <c r="C174" s="182"/>
      <c r="D174" s="183"/>
      <c r="E174" s="184"/>
      <c r="F174" s="185"/>
      <c r="G174" s="184"/>
      <c r="H174" s="185"/>
      <c r="I174" s="184"/>
      <c r="J174" s="186"/>
      <c r="K174" s="187"/>
      <c r="L174" s="188"/>
      <c r="M174" s="110"/>
    </row>
    <row r="175" spans="1:13" ht="39.75" customHeight="1" x14ac:dyDescent="0.2">
      <c r="A175" s="112">
        <v>602</v>
      </c>
      <c r="B175" s="112" t="s">
        <v>196</v>
      </c>
      <c r="C175" s="112" t="s">
        <v>197</v>
      </c>
      <c r="D175" s="26" t="s">
        <v>58</v>
      </c>
      <c r="E175" s="28">
        <v>6189</v>
      </c>
      <c r="F175" s="29"/>
      <c r="G175" s="29"/>
      <c r="H175" s="46"/>
      <c r="I175" s="29"/>
      <c r="J175" s="29"/>
      <c r="K175" s="46">
        <f>SUM(E175:F175)-SUM(G175:J175)</f>
        <v>6189</v>
      </c>
      <c r="L175" s="85"/>
      <c r="M175" s="110">
        <v>1</v>
      </c>
    </row>
    <row r="176" spans="1:13" ht="39.75" customHeight="1" x14ac:dyDescent="0.2">
      <c r="A176" s="112">
        <v>102</v>
      </c>
      <c r="B176" s="112" t="s">
        <v>198</v>
      </c>
      <c r="C176" s="112" t="s">
        <v>226</v>
      </c>
      <c r="D176" s="26" t="s">
        <v>58</v>
      </c>
      <c r="E176" s="28">
        <v>4452</v>
      </c>
      <c r="F176" s="29"/>
      <c r="G176" s="29"/>
      <c r="H176" s="46"/>
      <c r="I176" s="29"/>
      <c r="J176" s="29"/>
      <c r="K176" s="46">
        <f>SUM(E176:F176)-SUM(G176:J176)</f>
        <v>4452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199</v>
      </c>
      <c r="C177" s="112" t="s">
        <v>200</v>
      </c>
      <c r="D177" s="26" t="s">
        <v>58</v>
      </c>
      <c r="E177" s="28">
        <v>2241</v>
      </c>
      <c r="F177" s="29"/>
      <c r="G177" s="29"/>
      <c r="H177" s="46"/>
      <c r="I177" s="29"/>
      <c r="J177" s="29"/>
      <c r="K177" s="46">
        <f>SUM(E177:F177)-SUM(G177:J177)</f>
        <v>2241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201</v>
      </c>
      <c r="C178" s="112" t="s">
        <v>202</v>
      </c>
      <c r="D178" s="26" t="s">
        <v>51</v>
      </c>
      <c r="E178" s="28">
        <v>4942</v>
      </c>
      <c r="F178" s="29"/>
      <c r="G178" s="29"/>
      <c r="H178" s="46"/>
      <c r="I178" s="29"/>
      <c r="J178" s="29"/>
      <c r="K178" s="46">
        <f>SUM(E178:F178)-SUM(G178:J178)</f>
        <v>4942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203</v>
      </c>
      <c r="C179" s="112" t="s">
        <v>204</v>
      </c>
      <c r="D179" s="26" t="s">
        <v>58</v>
      </c>
      <c r="E179" s="28">
        <v>4695</v>
      </c>
      <c r="F179" s="29"/>
      <c r="G179" s="29"/>
      <c r="H179" s="46"/>
      <c r="I179" s="29"/>
      <c r="J179" s="29"/>
      <c r="K179" s="46">
        <f>SUM(E179:F179)-SUM(G179:J179)</f>
        <v>4695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205</v>
      </c>
      <c r="C180" s="112" t="s">
        <v>206</v>
      </c>
      <c r="D180" s="26" t="s">
        <v>51</v>
      </c>
      <c r="E180" s="28">
        <v>1682</v>
      </c>
      <c r="F180" s="29"/>
      <c r="G180" s="29"/>
      <c r="H180" s="46"/>
      <c r="I180" s="29"/>
      <c r="J180" s="29"/>
      <c r="K180" s="46">
        <f t="shared" ref="K180:K204" si="14">SUM(E180:F180)-SUM(G180:J180)</f>
        <v>1682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207</v>
      </c>
      <c r="C181" s="112" t="s">
        <v>208</v>
      </c>
      <c r="D181" s="26" t="s">
        <v>51</v>
      </c>
      <c r="E181" s="28">
        <v>2917</v>
      </c>
      <c r="F181" s="29"/>
      <c r="G181" s="29"/>
      <c r="H181" s="46"/>
      <c r="I181" s="29"/>
      <c r="J181" s="29"/>
      <c r="K181" s="46">
        <f t="shared" si="14"/>
        <v>2917</v>
      </c>
      <c r="L181" s="85"/>
      <c r="M181" s="116">
        <v>1</v>
      </c>
    </row>
    <row r="182" spans="1:15" ht="39.75" customHeight="1" x14ac:dyDescent="0.2">
      <c r="A182" s="112">
        <v>602</v>
      </c>
      <c r="B182" s="112" t="s">
        <v>209</v>
      </c>
      <c r="C182" s="112" t="s">
        <v>210</v>
      </c>
      <c r="D182" s="112" t="s">
        <v>211</v>
      </c>
      <c r="E182" s="28">
        <v>4695</v>
      </c>
      <c r="F182" s="29"/>
      <c r="G182" s="29"/>
      <c r="H182" s="46"/>
      <c r="I182" s="29"/>
      <c r="J182" s="29"/>
      <c r="K182" s="46">
        <f t="shared" si="14"/>
        <v>4695</v>
      </c>
      <c r="L182" s="85"/>
      <c r="M182" s="116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112" t="s">
        <v>211</v>
      </c>
      <c r="E183" s="28">
        <v>3866</v>
      </c>
      <c r="F183" s="29"/>
      <c r="G183" s="29"/>
      <c r="H183" s="46"/>
      <c r="I183" s="29"/>
      <c r="J183" s="29"/>
      <c r="K183" s="46">
        <f t="shared" si="14"/>
        <v>3866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214</v>
      </c>
      <c r="C184" s="112" t="s">
        <v>215</v>
      </c>
      <c r="D184" s="26" t="s">
        <v>142</v>
      </c>
      <c r="E184" s="28">
        <v>9033</v>
      </c>
      <c r="F184" s="29"/>
      <c r="G184" s="29"/>
      <c r="H184" s="46"/>
      <c r="I184" s="29"/>
      <c r="J184" s="29"/>
      <c r="K184" s="46">
        <f t="shared" si="14"/>
        <v>9033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216</v>
      </c>
      <c r="C185" s="112" t="s">
        <v>217</v>
      </c>
      <c r="D185" s="26" t="s">
        <v>142</v>
      </c>
      <c r="E185" s="28">
        <v>11861</v>
      </c>
      <c r="F185" s="29"/>
      <c r="G185" s="29"/>
      <c r="H185" s="46"/>
      <c r="I185" s="29"/>
      <c r="J185" s="29"/>
      <c r="K185" s="46">
        <f t="shared" si="14"/>
        <v>11861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218</v>
      </c>
      <c r="C186" s="112" t="s">
        <v>219</v>
      </c>
      <c r="D186" s="26" t="s">
        <v>142</v>
      </c>
      <c r="E186" s="28">
        <v>15813</v>
      </c>
      <c r="F186" s="29"/>
      <c r="G186" s="29"/>
      <c r="H186" s="46"/>
      <c r="I186" s="29"/>
      <c r="J186" s="29"/>
      <c r="K186" s="46">
        <f t="shared" si="14"/>
        <v>15813</v>
      </c>
      <c r="L186" s="85"/>
      <c r="M186" s="116">
        <v>1</v>
      </c>
    </row>
    <row r="187" spans="1:15" ht="13.5" customHeight="1" thickBot="1" x14ac:dyDescent="0.25">
      <c r="A187" s="119"/>
      <c r="B187" s="119"/>
      <c r="C187" s="119"/>
      <c r="D187" s="49" t="s">
        <v>18</v>
      </c>
      <c r="E187" s="88">
        <f t="shared" ref="E187:K187" si="15">SUM(E169:E186)</f>
        <v>72386</v>
      </c>
      <c r="F187" s="88">
        <f t="shared" si="15"/>
        <v>0</v>
      </c>
      <c r="G187" s="88">
        <f t="shared" si="15"/>
        <v>0</v>
      </c>
      <c r="H187" s="88">
        <f t="shared" si="15"/>
        <v>0</v>
      </c>
      <c r="I187" s="88">
        <f t="shared" si="15"/>
        <v>0</v>
      </c>
      <c r="J187" s="126">
        <f t="shared" si="15"/>
        <v>0</v>
      </c>
      <c r="K187" s="88">
        <f t="shared" si="15"/>
        <v>72386</v>
      </c>
      <c r="L187" s="120"/>
      <c r="M187" s="105">
        <f>SUM(M169:M186)</f>
        <v>12</v>
      </c>
    </row>
    <row r="188" spans="1:15" ht="39.75" customHeight="1" x14ac:dyDescent="0.2">
      <c r="A188" s="115"/>
      <c r="B188" s="115"/>
      <c r="C188" s="115"/>
      <c r="D188" s="121"/>
      <c r="E188" s="122"/>
      <c r="F188" s="123"/>
      <c r="G188" s="123"/>
      <c r="H188" s="124"/>
      <c r="I188" s="123"/>
      <c r="J188" s="123"/>
      <c r="K188" s="124"/>
      <c r="L188" s="87"/>
      <c r="M188" s="116"/>
      <c r="N188" s="87"/>
      <c r="O188" s="87"/>
    </row>
    <row r="189" spans="1:15" ht="64.5" customHeight="1" x14ac:dyDescent="0.2">
      <c r="A189" s="115"/>
      <c r="B189" s="115"/>
      <c r="C189" s="115"/>
      <c r="D189" s="121"/>
      <c r="E189" s="122"/>
      <c r="F189" s="123"/>
      <c r="G189" s="123"/>
      <c r="H189" s="124"/>
      <c r="I189" s="123"/>
      <c r="J189" s="123"/>
      <c r="K189" s="124"/>
      <c r="L189" s="87"/>
      <c r="M189" s="116"/>
      <c r="N189" s="87"/>
      <c r="O189" s="87"/>
    </row>
    <row r="190" spans="1:15" ht="13.5" thickBot="1" x14ac:dyDescent="0.25">
      <c r="A190" s="1"/>
      <c r="B190" s="1"/>
      <c r="C190" s="1"/>
      <c r="D190" s="133" t="s">
        <v>0</v>
      </c>
      <c r="E190" s="133"/>
      <c r="F190" s="133"/>
      <c r="G190" s="133"/>
      <c r="H190" s="133"/>
      <c r="I190" s="1"/>
      <c r="J190" s="1"/>
      <c r="K190" s="2"/>
      <c r="L190" s="1"/>
      <c r="M190" s="110"/>
    </row>
    <row r="191" spans="1:15" ht="13.5" thickBot="1" x14ac:dyDescent="0.25">
      <c r="A191" s="1"/>
      <c r="B191" s="1"/>
      <c r="C191" s="1"/>
      <c r="D191" s="134" t="s">
        <v>1</v>
      </c>
      <c r="E191" s="134"/>
      <c r="F191" s="134"/>
      <c r="G191" s="134"/>
      <c r="H191" s="134"/>
      <c r="I191" s="1"/>
      <c r="J191" s="1"/>
      <c r="K191" s="2"/>
      <c r="L191" s="3" t="s">
        <v>225</v>
      </c>
      <c r="M191" s="110"/>
    </row>
    <row r="192" spans="1:15" x14ac:dyDescent="0.2">
      <c r="A192" s="1"/>
      <c r="B192" s="1"/>
      <c r="C192" s="1"/>
      <c r="D192" s="135" t="s">
        <v>242</v>
      </c>
      <c r="E192" s="135"/>
      <c r="F192" s="135"/>
      <c r="G192" s="135"/>
      <c r="H192" s="135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25"/>
      <c r="D193" s="71"/>
      <c r="E193" s="71"/>
      <c r="F193" s="71"/>
      <c r="G193" s="71"/>
      <c r="H193" s="71"/>
      <c r="I193" s="125"/>
      <c r="J193" s="1"/>
      <c r="K193" s="2"/>
      <c r="L193" s="1"/>
      <c r="M193" s="110"/>
    </row>
    <row r="194" spans="1:13" ht="13.5" thickBot="1" x14ac:dyDescent="0.25">
      <c r="A194" s="4"/>
      <c r="B194" s="4"/>
      <c r="C194" s="5"/>
      <c r="D194" s="6"/>
      <c r="E194" s="179" t="s">
        <v>3</v>
      </c>
      <c r="F194" s="179"/>
      <c r="G194" s="180" t="s">
        <v>4</v>
      </c>
      <c r="H194" s="180"/>
      <c r="I194" s="180"/>
      <c r="J194" s="180"/>
      <c r="K194" s="11"/>
      <c r="L194" s="12"/>
      <c r="M194" s="110"/>
    </row>
    <row r="195" spans="1:13" ht="13.5" customHeight="1" thickBot="1" x14ac:dyDescent="0.25">
      <c r="A195" s="13" t="s">
        <v>5</v>
      </c>
      <c r="B195" s="140" t="s">
        <v>6</v>
      </c>
      <c r="C195" s="142" t="s">
        <v>7</v>
      </c>
      <c r="D195" s="144" t="s">
        <v>8</v>
      </c>
      <c r="E195" s="146" t="s">
        <v>9</v>
      </c>
      <c r="F195" s="148" t="s">
        <v>10</v>
      </c>
      <c r="G195" s="146" t="s">
        <v>11</v>
      </c>
      <c r="H195" s="148" t="s">
        <v>12</v>
      </c>
      <c r="I195" s="146" t="s">
        <v>10</v>
      </c>
      <c r="J195" s="173" t="s">
        <v>13</v>
      </c>
      <c r="K195" s="175" t="s">
        <v>14</v>
      </c>
      <c r="L195" s="177" t="s">
        <v>15</v>
      </c>
      <c r="M195" s="110"/>
    </row>
    <row r="196" spans="1:13" x14ac:dyDescent="0.2">
      <c r="A196" s="111" t="s">
        <v>16</v>
      </c>
      <c r="B196" s="181"/>
      <c r="C196" s="182"/>
      <c r="D196" s="183"/>
      <c r="E196" s="184"/>
      <c r="F196" s="185"/>
      <c r="G196" s="184"/>
      <c r="H196" s="185"/>
      <c r="I196" s="184"/>
      <c r="J196" s="186"/>
      <c r="K196" s="187"/>
      <c r="L196" s="188"/>
      <c r="M196" s="110"/>
    </row>
    <row r="197" spans="1:13" ht="39.75" customHeight="1" x14ac:dyDescent="0.2">
      <c r="A197" s="112">
        <v>102</v>
      </c>
      <c r="B197" s="112" t="s">
        <v>220</v>
      </c>
      <c r="C197" s="112" t="s">
        <v>222</v>
      </c>
      <c r="D197" s="26" t="s">
        <v>223</v>
      </c>
      <c r="E197" s="28">
        <v>2176</v>
      </c>
      <c r="F197" s="29"/>
      <c r="G197" s="29"/>
      <c r="H197" s="118"/>
      <c r="I197" s="29"/>
      <c r="J197" s="29"/>
      <c r="K197" s="46">
        <f t="shared" si="14"/>
        <v>2176</v>
      </c>
      <c r="L197" s="85"/>
      <c r="M197" s="116">
        <v>1</v>
      </c>
    </row>
    <row r="198" spans="1:13" ht="39.75" customHeight="1" x14ac:dyDescent="0.2">
      <c r="A198" s="112">
        <v>102</v>
      </c>
      <c r="B198" s="112" t="s">
        <v>221</v>
      </c>
      <c r="C198" s="112" t="s">
        <v>229</v>
      </c>
      <c r="D198" s="26" t="s">
        <v>223</v>
      </c>
      <c r="E198" s="28">
        <v>7377</v>
      </c>
      <c r="F198" s="31"/>
      <c r="G198" s="29"/>
      <c r="H198" s="46"/>
      <c r="I198" s="29"/>
      <c r="J198" s="29"/>
      <c r="K198" s="46">
        <f t="shared" si="14"/>
        <v>7377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227</v>
      </c>
      <c r="C199" s="112" t="s">
        <v>228</v>
      </c>
      <c r="D199" s="26" t="s">
        <v>21</v>
      </c>
      <c r="E199" s="28">
        <v>8580</v>
      </c>
      <c r="F199" s="31"/>
      <c r="G199" s="29"/>
      <c r="H199" s="46"/>
      <c r="I199" s="29"/>
      <c r="J199" s="29"/>
      <c r="K199" s="46">
        <f t="shared" si="14"/>
        <v>8580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230</v>
      </c>
      <c r="C200" s="112" t="s">
        <v>231</v>
      </c>
      <c r="D200" s="26" t="s">
        <v>223</v>
      </c>
      <c r="E200" s="28">
        <v>808</v>
      </c>
      <c r="F200" s="31"/>
      <c r="G200" s="29"/>
      <c r="H200" s="46"/>
      <c r="I200" s="29"/>
      <c r="J200" s="29"/>
      <c r="K200" s="46">
        <f t="shared" si="14"/>
        <v>808</v>
      </c>
      <c r="L200" s="85"/>
      <c r="M200" s="116">
        <v>1</v>
      </c>
    </row>
    <row r="201" spans="1:13" ht="39.75" customHeight="1" x14ac:dyDescent="0.2">
      <c r="A201" s="112">
        <v>602</v>
      </c>
      <c r="B201" s="112" t="s">
        <v>232</v>
      </c>
      <c r="C201" s="112" t="s">
        <v>236</v>
      </c>
      <c r="D201" s="26" t="s">
        <v>211</v>
      </c>
      <c r="E201" s="28">
        <v>7825</v>
      </c>
      <c r="F201" s="31"/>
      <c r="G201" s="29"/>
      <c r="H201" s="46"/>
      <c r="I201" s="29"/>
      <c r="J201" s="29"/>
      <c r="K201" s="46">
        <f t="shared" si="14"/>
        <v>7825</v>
      </c>
      <c r="L201" s="85"/>
      <c r="M201" s="116">
        <v>1</v>
      </c>
    </row>
    <row r="202" spans="1:13" ht="39.75" customHeight="1" x14ac:dyDescent="0.2">
      <c r="A202" s="112">
        <v>602</v>
      </c>
      <c r="B202" s="112" t="s">
        <v>233</v>
      </c>
      <c r="C202" s="112" t="s">
        <v>237</v>
      </c>
      <c r="D202" s="26" t="s">
        <v>211</v>
      </c>
      <c r="E202" s="28">
        <v>5869</v>
      </c>
      <c r="F202" s="31"/>
      <c r="G202" s="29"/>
      <c r="H202" s="46"/>
      <c r="I202" s="29"/>
      <c r="J202" s="29"/>
      <c r="K202" s="46">
        <f t="shared" si="14"/>
        <v>5869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234</v>
      </c>
      <c r="C203" s="112" t="s">
        <v>238</v>
      </c>
      <c r="D203" s="26" t="s">
        <v>21</v>
      </c>
      <c r="E203" s="28">
        <v>5931</v>
      </c>
      <c r="F203" s="31"/>
      <c r="G203" s="29"/>
      <c r="H203" s="46"/>
      <c r="I203" s="29"/>
      <c r="J203" s="29"/>
      <c r="K203" s="46">
        <f t="shared" si="14"/>
        <v>5931</v>
      </c>
      <c r="L203" s="85"/>
      <c r="M203" s="116">
        <v>1</v>
      </c>
    </row>
    <row r="204" spans="1:13" ht="39.75" customHeight="1" x14ac:dyDescent="0.2">
      <c r="A204" s="112">
        <v>102</v>
      </c>
      <c r="B204" s="112" t="s">
        <v>235</v>
      </c>
      <c r="C204" s="112" t="s">
        <v>239</v>
      </c>
      <c r="D204" s="26" t="s">
        <v>21</v>
      </c>
      <c r="E204" s="28">
        <v>5828</v>
      </c>
      <c r="F204" s="31"/>
      <c r="G204" s="29"/>
      <c r="H204" s="46"/>
      <c r="I204" s="29"/>
      <c r="J204" s="29"/>
      <c r="K204" s="46">
        <f t="shared" si="14"/>
        <v>5828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240</v>
      </c>
      <c r="C205" s="128" t="s">
        <v>241</v>
      </c>
      <c r="D205" s="26" t="s">
        <v>223</v>
      </c>
      <c r="E205" s="28">
        <v>7825</v>
      </c>
      <c r="F205" s="31"/>
      <c r="G205" s="29"/>
      <c r="H205" s="46"/>
      <c r="I205" s="29"/>
      <c r="J205" s="29"/>
      <c r="K205" s="46">
        <f>SUM(E205:F205)-SUM(G205:J205)</f>
        <v>7825</v>
      </c>
      <c r="L205" s="85"/>
      <c r="M205" s="116">
        <v>1</v>
      </c>
    </row>
    <row r="206" spans="1:13" ht="13.5" thickBot="1" x14ac:dyDescent="0.25">
      <c r="D206" s="49" t="s">
        <v>18</v>
      </c>
      <c r="E206" s="88">
        <f>SUM(E197:E205)</f>
        <v>52219</v>
      </c>
      <c r="F206" s="88">
        <f t="shared" ref="F206:J206" si="16">SUM(F197:F204)</f>
        <v>0</v>
      </c>
      <c r="G206" s="88">
        <f t="shared" si="16"/>
        <v>0</v>
      </c>
      <c r="H206" s="88">
        <f t="shared" si="16"/>
        <v>0</v>
      </c>
      <c r="I206" s="88">
        <f t="shared" si="16"/>
        <v>0</v>
      </c>
      <c r="J206" s="126">
        <f t="shared" si="16"/>
        <v>0</v>
      </c>
      <c r="K206" s="88">
        <f>SUM(K197:K205)</f>
        <v>52219</v>
      </c>
      <c r="L206" s="87"/>
      <c r="M206" s="114">
        <f>SUM(M197:M205)</f>
        <v>9</v>
      </c>
    </row>
  </sheetData>
  <sheetProtection selectLockedCells="1" selectUnlockedCells="1"/>
  <mergeCells count="144">
    <mergeCell ref="K195:K196"/>
    <mergeCell ref="L195:L196"/>
    <mergeCell ref="D190:H190"/>
    <mergeCell ref="D191:H191"/>
    <mergeCell ref="D192:H192"/>
    <mergeCell ref="E194:F194"/>
    <mergeCell ref="G194:J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G173:G174"/>
    <mergeCell ref="H173:H174"/>
    <mergeCell ref="I173:I174"/>
    <mergeCell ref="J173:J174"/>
    <mergeCell ref="K173:K174"/>
    <mergeCell ref="L173:L174"/>
    <mergeCell ref="D167:H167"/>
    <mergeCell ref="D168:H168"/>
    <mergeCell ref="D169:H169"/>
    <mergeCell ref="E172:F172"/>
    <mergeCell ref="G172:J172"/>
    <mergeCell ref="B147:B148"/>
    <mergeCell ref="C147:C148"/>
    <mergeCell ref="D147:D148"/>
    <mergeCell ref="E147:E148"/>
    <mergeCell ref="F147:F148"/>
    <mergeCell ref="B173:B174"/>
    <mergeCell ref="C173:C174"/>
    <mergeCell ref="D173:D174"/>
    <mergeCell ref="E173:E174"/>
    <mergeCell ref="F173:F174"/>
    <mergeCell ref="K124:K125"/>
    <mergeCell ref="L124:L125"/>
    <mergeCell ref="D118:H118"/>
    <mergeCell ref="D119:H119"/>
    <mergeCell ref="D120:H120"/>
    <mergeCell ref="E123:F123"/>
    <mergeCell ref="G123:J123"/>
    <mergeCell ref="K147:K148"/>
    <mergeCell ref="L147:L148"/>
    <mergeCell ref="D141:H141"/>
    <mergeCell ref="D142:H142"/>
    <mergeCell ref="D143:H143"/>
    <mergeCell ref="E146:F146"/>
    <mergeCell ref="G146:J146"/>
    <mergeCell ref="G147:G148"/>
    <mergeCell ref="H147:H148"/>
    <mergeCell ref="I147:I148"/>
    <mergeCell ref="J147:J148"/>
    <mergeCell ref="B124:B125"/>
    <mergeCell ref="C124:C125"/>
    <mergeCell ref="D124:D125"/>
    <mergeCell ref="E124:E125"/>
    <mergeCell ref="F124:F125"/>
    <mergeCell ref="G102:G103"/>
    <mergeCell ref="H102:H103"/>
    <mergeCell ref="I102:I103"/>
    <mergeCell ref="J102:J103"/>
    <mergeCell ref="G124:G125"/>
    <mergeCell ref="H124:H125"/>
    <mergeCell ref="I124:I125"/>
    <mergeCell ref="J124:J12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 Febrero</vt:lpstr>
      <vt:lpstr>'2da Quincena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Particular</cp:lastModifiedBy>
  <cp:lastPrinted>2023-02-14T01:58:07Z</cp:lastPrinted>
  <dcterms:created xsi:type="dcterms:W3CDTF">2022-01-28T17:30:25Z</dcterms:created>
  <dcterms:modified xsi:type="dcterms:W3CDTF">2023-03-14T01:11:26Z</dcterms:modified>
</cp:coreProperties>
</file>