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tabRatio="67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<sst xmlns="http://schemas.openxmlformats.org/spreadsheetml/2006/main" count="1247" uniqueCount="448">
  <si>
    <t>DEPENDENCIA MUNICIPAL</t>
  </si>
  <si>
    <t>COORDINACIÓN GENERAL DE GESTIÓN INTEGRAL DE LA CIUDAD</t>
  </si>
  <si>
    <t>CONSEC</t>
  </si>
  <si>
    <t>FECHA</t>
  </si>
  <si>
    <t>ORIGEN DEL RECURSO</t>
  </si>
  <si>
    <t>NO.</t>
  </si>
  <si>
    <t>CUENTA</t>
  </si>
  <si>
    <t>TIPO DE OBRA Y BENEFICIARIOS</t>
  </si>
  <si>
    <t>NOMBRE DEL EJECUTOR DE LA OBRA</t>
  </si>
  <si>
    <t>NOMBRE DEL SUPERVISOR DE LA OBRA</t>
  </si>
  <si>
    <t>LOCALIZACIÓN</t>
  </si>
  <si>
    <t>RECURSO</t>
  </si>
  <si>
    <t>LOCALIDAD</t>
  </si>
  <si>
    <t>NÚMERO DE BENEFICIARIOS</t>
  </si>
  <si>
    <t>TIPO DE BENEFICIARIOS</t>
  </si>
  <si>
    <t>MONTO INICIAL DE INVERSIÓN</t>
  </si>
  <si>
    <t>F INICIO</t>
  </si>
  <si>
    <t>F. TERM</t>
  </si>
  <si>
    <t>COSTO POR UNIDAD</t>
  </si>
  <si>
    <t>UNIDAD</t>
  </si>
  <si>
    <t>MEDIDA</t>
  </si>
  <si>
    <t>AVANCE</t>
  </si>
  <si>
    <t>%</t>
  </si>
  <si>
    <t>MONTO FINAL</t>
  </si>
  <si>
    <t>GEOREFERENCIACION X</t>
  </si>
  <si>
    <t>GEOREFERENCIACION Y</t>
  </si>
  <si>
    <t>LISTADO DE OBRAS PUBLICAS REALIZADAS</t>
  </si>
  <si>
    <t>MES DE ENERO 2022</t>
  </si>
  <si>
    <t>ENERO</t>
  </si>
  <si>
    <t>2001</t>
  </si>
  <si>
    <t>1235-6142-40101-0401-2001</t>
  </si>
  <si>
    <t>CONSTRUCCION DE EMPEDRADO ZAMPEADO EN VADO LA LAJA</t>
  </si>
  <si>
    <t>LA LAJA</t>
  </si>
  <si>
    <t>REC.PROPIOS</t>
  </si>
  <si>
    <t>M2</t>
  </si>
  <si>
    <t>X-695108.86</t>
  </si>
  <si>
    <t>Y-2275787.33</t>
  </si>
  <si>
    <t>2701</t>
  </si>
  <si>
    <t>1235-6142-40101-0401-2701</t>
  </si>
  <si>
    <t>SUMINISTRO DE MATERIALES PARA LA CONSTRUCCION EMPEDRADO TRADICIONAL EN CAMINO REAL LA LAJA, DELEGACION  LA LAJA, MUNICIPIO DE ZAPOTLANEJO, JALISCO.</t>
  </si>
  <si>
    <t>X-695017.89</t>
  </si>
  <si>
    <t>Y-2275780.75</t>
  </si>
  <si>
    <t>REC. PROPIOS</t>
  </si>
  <si>
    <t>2702</t>
  </si>
  <si>
    <t>1235-6142-40101-0401-2702</t>
  </si>
  <si>
    <t>SUMINISTRO DE MATERIALES PARA LA CONSTRUCCION EMPEDRADO TRADICIONAL EN LIBRAMIENTO SANTA FE.  DELEGACION SANTA FE, MUNICIPIO DE ZAPOTLANEJO, JALISCO.</t>
  </si>
  <si>
    <t>X-698508.04</t>
  </si>
  <si>
    <t>Y-2270921.31</t>
  </si>
  <si>
    <t>2703</t>
  </si>
  <si>
    <t>1235-6142-40101-0401-2703</t>
  </si>
  <si>
    <t>SUMINISTRO DE MATERIALES PARA LA CONSTRUCCION EMPEDRADO TRADICIONAL EN CAMINO A LAS PUERTAS, DELEGACION  SAN JOSE DE LAS FLORES, MUNICIPIO DE ZAPOTLANEJO, JALISCO.</t>
  </si>
  <si>
    <t>X-710896.64</t>
  </si>
  <si>
    <t>Y-2289304.21</t>
  </si>
  <si>
    <t>2704</t>
  </si>
  <si>
    <t>1235-6142-40101-0401-2704</t>
  </si>
  <si>
    <t>SUMINISTRO DE MATERIALES PARA LA CONSTRUCCION EMPEDRADO TRADICIONAL EN CAMINO LA LENTEJA, DELEGACION  MATATLAN, MUNICIPIO DE ZAPOTLANEJO, JALISCO.</t>
  </si>
  <si>
    <t>X-693605.05</t>
  </si>
  <si>
    <t>Y-2287092.28</t>
  </si>
  <si>
    <t>2705</t>
  </si>
  <si>
    <t>1235-6142-40101-0401-2705</t>
  </si>
  <si>
    <t>SUMINISTRO DE MATERIALES PARA LA CONSTRUCCION EMPEDRADO TRADICIONAL EN CAMINO AL BAJIO,  MUNICIPIO DE ZAPOTLANEJO, JALISCO.</t>
  </si>
  <si>
    <t>CAB. MPAL.</t>
  </si>
  <si>
    <t>EL BAJIO</t>
  </si>
  <si>
    <t>X-700932.12</t>
  </si>
  <si>
    <t>Y-2285709.47</t>
  </si>
  <si>
    <t>2706</t>
  </si>
  <si>
    <t>1235-6142-40101-0401-2706</t>
  </si>
  <si>
    <t>SUMINISTRO DE MATERIALES PARA LA CONSTRUCCION EMPEDRADOAHOGADO INGRESO A LA CAPILLA,  COMUNIDAD ZORRILLOS, MUNICIPIO DE ZAPOTLANEJO, JALISCO.</t>
  </si>
  <si>
    <t>SAN JOAQUIN ZORRILLOS</t>
  </si>
  <si>
    <t>X-706399.5</t>
  </si>
  <si>
    <t>Y-2281443.07</t>
  </si>
  <si>
    <t>2707</t>
  </si>
  <si>
    <t>1235-6142-40101-0401-2707</t>
  </si>
  <si>
    <t>SUMINISTRO DE MATERIALES PARA LA CONSTRUCCION EMPEDRADO TRADICIONAL CORRALILOS DE SAN ROMAN, DELEGACION  SANTA FE, MUNICIPIO DE ZAPOTLANEJO, JALISCO.</t>
  </si>
  <si>
    <t>SANTA FE</t>
  </si>
  <si>
    <t>X-7064927.7</t>
  </si>
  <si>
    <t>Y-2272050.67</t>
  </si>
  <si>
    <t>2708</t>
  </si>
  <si>
    <t>1235-6142-40101-0401-2708</t>
  </si>
  <si>
    <t>SUMINISTRO DE MATERIALES PARA LA CONSTRUCCION EMPEDRADO TRADICIONAL EN CAMINO DE LA MORA A  CARRETERA DE CUCHILLAS, DELEGACION  LA LAJA, MUNICIPIO DE ZAPOTLANEJO, JALISCO.</t>
  </si>
  <si>
    <t>LA MORA-CUCHILLAS</t>
  </si>
  <si>
    <t>X-698040.95</t>
  </si>
  <si>
    <t>Y-2274887.65</t>
  </si>
  <si>
    <t>2709</t>
  </si>
  <si>
    <t>1235-6142-40101-0401-2709</t>
  </si>
  <si>
    <t>SUMINISTRO DE MATERIALES PARA LA CONSTRUCCION EMPEDRADO TRADICIONAL PUEBLO VIEJO A LA VILLA, DELEGACION EL SAUCILLO,  MUNICIPIO DE ZAPOTLANEJO, JALISCO.</t>
  </si>
  <si>
    <t>PUEBLO VIEJO -LA VILLA</t>
  </si>
  <si>
    <t>EL SAUCILLO</t>
  </si>
  <si>
    <t>X-711697.11</t>
  </si>
  <si>
    <t>Y-2280531.3</t>
  </si>
  <si>
    <t>2710</t>
  </si>
  <si>
    <t>1235-6142-40101-0401-2710</t>
  </si>
  <si>
    <t>SUMINISTRO DE MATERIALES PARA LA CONSTRUCCION EMPEDRADO TRADICIONAL CAMINO AL POZO DEL BAJIO,   MUNICIPIO DE ZAPOTLANEJO, JALISCO.</t>
  </si>
  <si>
    <t>X-701006.48</t>
  </si>
  <si>
    <t>Y-2284952.83</t>
  </si>
  <si>
    <t>2711</t>
  </si>
  <si>
    <t>1235-6142-40101-0401-2711</t>
  </si>
  <si>
    <t>SUMINISTRO DE MATERIALES PARA LA CONSTRUCCION EMPEDRADO TRADICIONAL LIBRAMIENTO CERRITO DE BUENOS AIRES 1ER. ETAPA, DELEGACION EL SAUCILLO,  MUNICIPIO DE ZAPOTLANEJO, JALISCO.</t>
  </si>
  <si>
    <t>2712</t>
  </si>
  <si>
    <t>1235-6142-40101-0401-2712</t>
  </si>
  <si>
    <t>SUMINISTRO DE MATERIALES PARA LA CONSTRUCCION EMPEDRADO TRADICIONAL CALLE LATERAL COL. SAN JOSE ISABEL FLORES, MUNICIPIO DE ZAPOTLANEJO, JALISCO.</t>
  </si>
  <si>
    <t>2713</t>
  </si>
  <si>
    <t>1235-6142-60287-0401-2713</t>
  </si>
  <si>
    <t>SUMINISTRO DE MATERIALES PARA LA CONSTRUCCION EMPEDRADO TRADICIONAL CAMINO REAL, COL. SAN MIGUEL, MUNICIPIO DE ZAPOTLANEJO, JALISCO.</t>
  </si>
  <si>
    <t>H. AYUNTAMIENTO DE ZAPOTLANEJO JALISCO</t>
  </si>
  <si>
    <t>ING. ADAN RUIZ LOPEZ</t>
  </si>
  <si>
    <t>ING. JAVIER CRUZ ARENAS</t>
  </si>
  <si>
    <t>ING. LUBIA GABRIELA SEGURA GONZALEZ</t>
  </si>
  <si>
    <t>ING. JAVIER LEOBARDO VAZQUEZ CASTELLANOS</t>
  </si>
  <si>
    <t>ING. ISMAEL URENDA GALVAN</t>
  </si>
  <si>
    <t>HOMBRES,MUJERES Y NIÑOS</t>
  </si>
  <si>
    <t>1236-6223-40101-0401-2002</t>
  </si>
  <si>
    <t>2002</t>
  </si>
  <si>
    <t>AMPLIACION Y REMODELACION AREA DE CATASTRO Y CABILDO</t>
  </si>
  <si>
    <t>X-701166.00</t>
  </si>
  <si>
    <t>Y-2281562.00</t>
  </si>
  <si>
    <t>1235-6142-40101-0401-2003</t>
  </si>
  <si>
    <t>2003</t>
  </si>
  <si>
    <t>LINEA DE DREANJE SANITARIO CALLE CAMINO REAL COL. SAN MIGUEL</t>
  </si>
  <si>
    <t>ARQ. ISMAEL URENDA GALVAN</t>
  </si>
  <si>
    <t>X-699779.83</t>
  </si>
  <si>
    <t>Y-2280612.71</t>
  </si>
  <si>
    <t>FEBRERO</t>
  </si>
  <si>
    <t>1235-6142-40101-0401-2005</t>
  </si>
  <si>
    <t>2005</t>
  </si>
  <si>
    <t>HABILITACION DE CONSULTORIOS EN CDC LA CEJA</t>
  </si>
  <si>
    <t>ING. LEOBARDO JAVIER VAZQUEZ CONTRERAS</t>
  </si>
  <si>
    <t>MES DE FEBRERO 2022</t>
  </si>
  <si>
    <t>X-700735.03</t>
  </si>
  <si>
    <t>Y-2282016.03</t>
  </si>
  <si>
    <t>LOTE</t>
  </si>
  <si>
    <t>MES DE MARZO 2022</t>
  </si>
  <si>
    <t>1235-6131-50122-0401-2201</t>
  </si>
  <si>
    <t>ML</t>
  </si>
  <si>
    <t>X-698576.24</t>
  </si>
  <si>
    <t>Y-2287788.34</t>
  </si>
  <si>
    <t>REC. FISM</t>
  </si>
  <si>
    <t>2201</t>
  </si>
  <si>
    <t>MAR</t>
  </si>
  <si>
    <t>1235-6142-50122-0401-2204</t>
  </si>
  <si>
    <t>CONSTRUCCION RED DE DRENAJE CALLE IGNACIO COMONFORT - TRAPICHE</t>
  </si>
  <si>
    <t>X-703386.86</t>
  </si>
  <si>
    <t>Y-2280985.65</t>
  </si>
  <si>
    <t>1235-6142-50122-0401-2205</t>
  </si>
  <si>
    <t>CONSTRUCCION RED DE DRENAJE EN CALLES JUAREZ, NIÑOS HEROES Y HNOS. NUÑO DELEG. EN EL SAUCILLO</t>
  </si>
  <si>
    <t>X-716371.73</t>
  </si>
  <si>
    <t>Y-2274161.03</t>
  </si>
  <si>
    <t>1235-6142-50122-0401-2206</t>
  </si>
  <si>
    <t>CONSTRUCCION LINEA DE AGUA POTABLE  EN CALLES JUAREZ, NIÑOS HEROES Y HNOS. NUÑO DELEG.   EN EL SAUCILLO</t>
  </si>
  <si>
    <t>1235-6142-50122-0401-2207</t>
  </si>
  <si>
    <t>CONSTRUCCION BANQUETAS EN CALLES JUAREZ, NIÑOS HEROES Y HNOS. NUÑO DELEG. EN  EL SAUCILLO</t>
  </si>
  <si>
    <t>1235-6142-50122-0401-2208</t>
  </si>
  <si>
    <t>CONSTRUCCION  CONCRETO HIDRAULICO CALLES JUAREZ, NIÑOS HEROES Y HNOS. NUÑO DELEG. EN EL SAUCILLO</t>
  </si>
  <si>
    <t>1235-6142-50122-0401-2209</t>
  </si>
  <si>
    <t>CONSTRUCCION DE EMPEDRADO CAMINO AL COLORADO - DELEGACION LA PURISIMA</t>
  </si>
  <si>
    <t>LA PURISIMA</t>
  </si>
  <si>
    <t>X-705607.77</t>
  </si>
  <si>
    <t>Y-2289146.23</t>
  </si>
  <si>
    <t>1235-6142-50122-0401-2202</t>
  </si>
  <si>
    <t>CONSTRUCCION RED DE DRENAJE CALLE LA PEÑA</t>
  </si>
  <si>
    <t>X-699255.7</t>
  </si>
  <si>
    <t>Y-2270388.09</t>
  </si>
  <si>
    <t>1235-6142-50122-0401-2203</t>
  </si>
  <si>
    <t>CONSTRUCCION RED DE DRENAJE CALLE MONTE CARMELO</t>
  </si>
  <si>
    <t>X-699499.0</t>
  </si>
  <si>
    <t>Y-2271068.0</t>
  </si>
  <si>
    <t>ING. JAVIER LEOBARDO VAZQUEZ CONTRERAS</t>
  </si>
  <si>
    <t>PROGRAMA DE MEJORA ELECTRICA COMUNIDADES VARIAS                                    ( ELECTRIFICACION RANCHO TINAJEROS)</t>
  </si>
  <si>
    <t>ABRIL</t>
  </si>
  <si>
    <t>1235-6142-50122-0401-2210</t>
  </si>
  <si>
    <t>CONSTRUCCION RED DE DRENAJE CALLE CAMINO A LA PAZ Y PRIVADA FRANCISCO I. MADERO DELEGACION DE SANTA FE</t>
  </si>
  <si>
    <t>X-699972.017</t>
  </si>
  <si>
    <t>Y-2271103.15</t>
  </si>
  <si>
    <t>ABR</t>
  </si>
  <si>
    <t>1235-6142-50122-0401-2212</t>
  </si>
  <si>
    <t>CONSTRUCCION  RED DE DRENAJE 12" CALLE 16 DE SEPTIEMBRE, EN LA PAZ DELEGACION DE SANTA FE</t>
  </si>
  <si>
    <t>X-702289</t>
  </si>
  <si>
    <t>Y-2272628.00</t>
  </si>
  <si>
    <t>1235-6142-50122-0401-2213</t>
  </si>
  <si>
    <t>CONSTRUCCION CASETA DE CLORACION -DELEGACION LA PURISIMA</t>
  </si>
  <si>
    <t>PZA</t>
  </si>
  <si>
    <t>X-705357</t>
  </si>
  <si>
    <t>Y-2291700</t>
  </si>
  <si>
    <t>1235-6142-50122-0401-2214</t>
  </si>
  <si>
    <t xml:space="preserve">CONSTRUCCION DE CANAL  CAMINO A LA MORA </t>
  </si>
  <si>
    <t>LA MORA</t>
  </si>
  <si>
    <t>X-697958</t>
  </si>
  <si>
    <t>Y-2273937</t>
  </si>
  <si>
    <t>1235-6142-50122-0401-2215</t>
  </si>
  <si>
    <t>CONSTRUCCION DE RED DE DRENAJE PLUVIAL LIBRAMIENTO SANTA FE</t>
  </si>
  <si>
    <t>0404/22</t>
  </si>
  <si>
    <t>X-698446.90</t>
  </si>
  <si>
    <t>Y-2271184.26</t>
  </si>
  <si>
    <t>1235-6142-50122-0401-2216</t>
  </si>
  <si>
    <t xml:space="preserve">CONSTRUCCION DE EMPEDRADO TRADICIONAL LA LENTEJA -DELEGACION MATATLAN </t>
  </si>
  <si>
    <t>MATATLAN</t>
  </si>
  <si>
    <t>X-693934</t>
  </si>
  <si>
    <t>Y-2286713.85</t>
  </si>
  <si>
    <t>ARQ. CARLOS ADRIAN LARIOS CURIEL</t>
  </si>
  <si>
    <t>MES DE ABRIL 2022</t>
  </si>
  <si>
    <t>X-695111.63</t>
  </si>
  <si>
    <t>Y-2275782.05</t>
  </si>
  <si>
    <t>1235-6142-40101-0401-2006</t>
  </si>
  <si>
    <t>CONSTRUCCION EMPEDRADO TRADICIONAL CAMINO A LA ARENA</t>
  </si>
  <si>
    <t>SJF</t>
  </si>
  <si>
    <t>X-706429.34</t>
  </si>
  <si>
    <t>Y-2286385.39</t>
  </si>
  <si>
    <t>1235-6142-40101-0401-2007</t>
  </si>
  <si>
    <t>CONSTRUCCION DE PUENTE EN CAMINO A EL AGUA ESCONDIDA</t>
  </si>
  <si>
    <t>X-699593.63</t>
  </si>
  <si>
    <t>Y-2269758.34</t>
  </si>
  <si>
    <t>MAYO</t>
  </si>
  <si>
    <t>2008</t>
  </si>
  <si>
    <t>1235-6142-40101-0401-2008</t>
  </si>
  <si>
    <t>COLOCACION DE MACHUELO LATERAL CALLE SAN JOSE ISABEL FLORES EN CAB. MPAL.</t>
  </si>
  <si>
    <t>X-700110.88</t>
  </si>
  <si>
    <t>Y-2283348.05</t>
  </si>
  <si>
    <t>2009</t>
  </si>
  <si>
    <t>1235-6142-40101-0401-2009</t>
  </si>
  <si>
    <t>COMPLEMENTO LINEA DE AGUA POTABLE CALLE SAN MIGUEL</t>
  </si>
  <si>
    <t>2010</t>
  </si>
  <si>
    <t>1235-6142-40101-0401-2010</t>
  </si>
  <si>
    <t>CONSTRUCCION BASE HIDRAULICA PARA EMPEDRADO ZAMPEADO EN CONCRETO INGRESO CAPILLA EN ZORRILLOS, CAB. MPAL.</t>
  </si>
  <si>
    <t>X-706401.16</t>
  </si>
  <si>
    <t>Y-2281458.67</t>
  </si>
  <si>
    <t>2011</t>
  </si>
  <si>
    <t>1236-6242-40101-0401-2011</t>
  </si>
  <si>
    <t>CONSTRUCCION SALON DE USOS MULTIPLES Y GIMNASIO LA PURISIMA</t>
  </si>
  <si>
    <t>2012</t>
  </si>
  <si>
    <t>1236-6292-40101-0401-2012</t>
  </si>
  <si>
    <t>EDIFICACION DE ACABADOS EN MODULO DE SEGURIDAD PUBLICA</t>
  </si>
  <si>
    <t>X-6703651.68</t>
  </si>
  <si>
    <t>Y-2281488.18</t>
  </si>
  <si>
    <t>2013</t>
  </si>
  <si>
    <t>1235-6142-40101-0401-2013</t>
  </si>
  <si>
    <t>CONSTRUCCION DE PAVIMENTO ASFALTICO CAMINO POTRERO DE GOMEZ</t>
  </si>
  <si>
    <t>X-717174.8283</t>
  </si>
  <si>
    <t>Y-2273496.008</t>
  </si>
  <si>
    <t>2014</t>
  </si>
  <si>
    <t>1236-6242-40101-0401-2014</t>
  </si>
  <si>
    <t>CONSTRUCCUON CENTRO DE ATENCION Y RESC. ANIMAL COL. 3 FLORES</t>
  </si>
  <si>
    <t>CAB.MPAL.</t>
  </si>
  <si>
    <t>X-700203.40</t>
  </si>
  <si>
    <t>Y-2281266.70</t>
  </si>
  <si>
    <t>2015</t>
  </si>
  <si>
    <t>1235-6142-40101-0401-2015</t>
  </si>
  <si>
    <t>CONSTRUCCION BANQUETAS Y CUNETAS CAMINO REAL LA LAJA</t>
  </si>
  <si>
    <t>2016</t>
  </si>
  <si>
    <t>1235-6142-40101-0401-2016</t>
  </si>
  <si>
    <t>DESAZOLVE DE ARROYO HUISQUILCO - EL TRAPICHE</t>
  </si>
  <si>
    <t>X-701761.73</t>
  </si>
  <si>
    <t>Y-2280950.80</t>
  </si>
  <si>
    <t>2017</t>
  </si>
  <si>
    <t>1236-6228-40101-0401-2017</t>
  </si>
  <si>
    <t>REHAB. INT. ALBERCA SEMIOLIMPICA MPAL. UNIDAD DEPORTIVA  SAN MARTIN</t>
  </si>
  <si>
    <t>X-702089.25</t>
  </si>
  <si>
    <t>Y-2282308.44</t>
  </si>
  <si>
    <t>2018</t>
  </si>
  <si>
    <t>1235-6142-40101-0401-2018</t>
  </si>
  <si>
    <t>MAT-PUR</t>
  </si>
  <si>
    <t>X-701069.57</t>
  </si>
  <si>
    <t>Y-2292501.19</t>
  </si>
  <si>
    <t>2019</t>
  </si>
  <si>
    <t>1236-6229-40101-0401-2019</t>
  </si>
  <si>
    <t>SUMINISTRO DISEÑO Y COLOCACION GUIA PTACTIL PDNCIA. DIF. C. CULTURA</t>
  </si>
  <si>
    <t>MES DE MAYO 2022</t>
  </si>
  <si>
    <t>M3</t>
  </si>
  <si>
    <t>MAY</t>
  </si>
  <si>
    <t>1235-6142-50122-0401-2217</t>
  </si>
  <si>
    <t>CONSTRUCCION DE EMPEDRADO TRADICIONAL CAMINO A LAS ISLAS EN PUEBLO DE LA BARRANCA</t>
  </si>
  <si>
    <t>X-694539</t>
  </si>
  <si>
    <t>Y-2277269.08</t>
  </si>
  <si>
    <t>1235-6142-50122-0401-2218</t>
  </si>
  <si>
    <t xml:space="preserve">CONSTRUCCION DE ANDADOR EN CORRALILLOS DE PARRA </t>
  </si>
  <si>
    <t>X-717596.59</t>
  </si>
  <si>
    <t>Y-2285154.67</t>
  </si>
  <si>
    <t>1235-6142-50122-0401-2219</t>
  </si>
  <si>
    <t>CONSTRUCCION EMPEDRADO AHOGADO C. MONTE CARMELO</t>
  </si>
  <si>
    <t xml:space="preserve">SANTA FE  </t>
  </si>
  <si>
    <t>1235-6142-50122-0401-2220</t>
  </si>
  <si>
    <t>CONSTRUCCION DE LINEA DE AGUA POTABLE C. MONTE CARMELO</t>
  </si>
  <si>
    <t>1235-6131-50122-0401-2221</t>
  </si>
  <si>
    <t>PROG. MEJORA  ELECTRICA (SUMINSITRO Y COLOC. DE  LUMINARIAS) C. MONTE CARMELO</t>
  </si>
  <si>
    <t>PZAS</t>
  </si>
  <si>
    <t>1235-6142-50122-0401-2222</t>
  </si>
  <si>
    <t>CONSTRUCCION  BANQUETAS C. MONTE CARMELO</t>
  </si>
  <si>
    <t>REC. FIMS</t>
  </si>
  <si>
    <t xml:space="preserve">REC. FORTAMUN </t>
  </si>
  <si>
    <t>1236-6242-50222-0401-2301</t>
  </si>
  <si>
    <t>1236-6242-50222-0401-2302</t>
  </si>
  <si>
    <t>CONSTRUCCION MODULO DE SEGURIDAD PUBLICA EN LA PURISIMA</t>
  </si>
  <si>
    <t>CONSTRUCCION MODULO DE SEGURIDAD  EN LA LAJA</t>
  </si>
  <si>
    <t>X-705008.97</t>
  </si>
  <si>
    <t>Y-2290396.94</t>
  </si>
  <si>
    <t>X-696465.10</t>
  </si>
  <si>
    <t>JUNIO</t>
  </si>
  <si>
    <t>2020</t>
  </si>
  <si>
    <t>1235-6142-40101-0401-2020</t>
  </si>
  <si>
    <t>REHABILITACION DE EMPEDRADOS VARIOS (CABECERA  Y DELEGACION)</t>
  </si>
  <si>
    <t>CAB. MPAL. Y DELEGACIONES</t>
  </si>
  <si>
    <t>X-000000000</t>
  </si>
  <si>
    <t>Y-0000000000</t>
  </si>
  <si>
    <t>MES DE JUNIO 2022</t>
  </si>
  <si>
    <t>1235-6142-50122-0401-2223</t>
  </si>
  <si>
    <t>1235-6142-50122-0401-2224</t>
  </si>
  <si>
    <t>1235-6142-50122-0401-2225</t>
  </si>
  <si>
    <t>1235-6142-50122-0401-2226</t>
  </si>
  <si>
    <t>CONSTRUCCION DE ANDADOR EN CERRITO DE BUENOS AIRES</t>
  </si>
  <si>
    <t>X-714897</t>
  </si>
  <si>
    <t>Y-2271269</t>
  </si>
  <si>
    <t>CONSTRUCCION DE ANDADOR EN BUENOS AIRES</t>
  </si>
  <si>
    <t>X-715340</t>
  </si>
  <si>
    <t>Y-2272658.00</t>
  </si>
  <si>
    <t xml:space="preserve">CONSTRUCCION EMPEDRADO TRADICIONAL CALLE IGNACIO L. VALLARTA </t>
  </si>
  <si>
    <t>X-692526.39</t>
  </si>
  <si>
    <t>Y-2290731.76</t>
  </si>
  <si>
    <t>CONSTRUCCION EMPEDRADO TRADICIONAL CALLE DR. SALVADOR ALLENDE</t>
  </si>
  <si>
    <t>X-692566.11</t>
  </si>
  <si>
    <t>Y-2291250.18</t>
  </si>
  <si>
    <t>X-705015</t>
  </si>
  <si>
    <t>Y-2290394</t>
  </si>
  <si>
    <t>FRANCISCO JAVIER VERA CAHVEZ</t>
  </si>
  <si>
    <t>BENJAMIN ZUÑIGA LOPEZ</t>
  </si>
  <si>
    <t xml:space="preserve">GRUOPO CONSTRUCTOR SAUXI S.A. DE C.V. </t>
  </si>
  <si>
    <t xml:space="preserve">CONSTRUCTORA HUAXTLA S.A. DE C.V. </t>
  </si>
  <si>
    <t>CONSTRUCTORA HUAXTLA S.A. DE C.V. /JOSE LUIS MACIAS PLASCENCIA</t>
  </si>
  <si>
    <t>ISIDRO SAUL JASSO BRIONES</t>
  </si>
  <si>
    <t xml:space="preserve">URBANIZACIONES ZAPOTLANEJO S.A. DE C.V. </t>
  </si>
  <si>
    <t>BENJAM,IN ZUÑIGA LOPEZ</t>
  </si>
  <si>
    <t>JULIO</t>
  </si>
  <si>
    <t>1235-6142-50122-0401-2227</t>
  </si>
  <si>
    <t>MES DE JULIO 2022</t>
  </si>
  <si>
    <t>2021</t>
  </si>
  <si>
    <t xml:space="preserve">CONSTRUCCION DE BARDA PERIMETRAL CETIS -CAB.MPAL. </t>
  </si>
  <si>
    <t>CONSTRUCCION RED DE DRENAJE CALLE AURELIO ACEVES</t>
  </si>
  <si>
    <t>X-701903.88</t>
  </si>
  <si>
    <t>Y-2280881.18</t>
  </si>
  <si>
    <t>1235-6142-40101-0401-2021</t>
  </si>
  <si>
    <t>MES DE AGOSTO 2022</t>
  </si>
  <si>
    <t>2022</t>
  </si>
  <si>
    <t>2023</t>
  </si>
  <si>
    <t>2024</t>
  </si>
  <si>
    <t>2025</t>
  </si>
  <si>
    <t>AGO</t>
  </si>
  <si>
    <t>12362622704010104012022</t>
  </si>
  <si>
    <t>REHABILITACION DEL PARQUE DE CALDERON</t>
  </si>
  <si>
    <t>X-707309.86</t>
  </si>
  <si>
    <t>Y-2287408.91</t>
  </si>
  <si>
    <t>12351611204010104012023</t>
  </si>
  <si>
    <t>MANTENIMIENTO Y REHAB. DE EDIFICACIONES HABITACIONALES (DAÑOS POR CONTINGENCIAS DEL CLIMA -LLUVIAS) SAN MARTIN</t>
  </si>
  <si>
    <t>12362622904010104012024</t>
  </si>
  <si>
    <t>REHABILITACION DE BARDA PERIMETRAL Y TRABAJOS COMPLEMENTARIOS  EN PANTEON COLIMILLA</t>
  </si>
  <si>
    <t>12352612904010104012025</t>
  </si>
  <si>
    <t>REHABILITACION  DEL PARQUE LINEAL (DAÑOS POR CONTIGENCIAS AMBIENTALES)</t>
  </si>
  <si>
    <t>12354614205012204012228</t>
  </si>
  <si>
    <t>CONSTRUCCION DE BANQUETA EN ESC. EMILIANO ZAPATA EN CORRALILLOS DE PARRA - SJF</t>
  </si>
  <si>
    <t>X=717674.2335</t>
  </si>
  <si>
    <t>Y-2284760.781</t>
  </si>
  <si>
    <t>12354614205012204012229</t>
  </si>
  <si>
    <t>CONSTRUCCION DE BOCA DE TORMENTA EN CALLE MORELOS ESQUINA IGNACIO COMONFORT EN EL TRAPICHE</t>
  </si>
  <si>
    <t>X-703371.935</t>
  </si>
  <si>
    <t>Y-2281037.07</t>
  </si>
  <si>
    <t>12354614205012204012230</t>
  </si>
  <si>
    <t>CONSTRUCCION DE EMPEDRADO ZAMPEADO EN AREAS SINIESTRADAS POR EL TEMPORAL DE LLUVIAS EN LATERALES DE CARRETERA A MATATLAN, COLONIA SAN JOSE ISABEL FLORES</t>
  </si>
  <si>
    <t>X-689164.45</t>
  </si>
  <si>
    <t>Y-2290498.73</t>
  </si>
  <si>
    <t>MES DE SEPTIEMBRE 2022</t>
  </si>
  <si>
    <t>SEPT</t>
  </si>
  <si>
    <t>12362622404010104012026</t>
  </si>
  <si>
    <t xml:space="preserve">REHABILITACION KIOSCO PLAZA SANTA FE </t>
  </si>
  <si>
    <t>X-0000000</t>
  </si>
  <si>
    <t>Y-00000000</t>
  </si>
  <si>
    <t>12352612904010104012027</t>
  </si>
  <si>
    <t>CONSTRUCCION DE BASE HIDRAULICA Y CARPETA ASFALTICA EN PATIO DE MANIOBRAS Y ESTACIONAMIENTO DE CRUZ ROJA ZAPOTLANEJO.</t>
  </si>
  <si>
    <t>X-701844</t>
  </si>
  <si>
    <t>Y-2281878</t>
  </si>
  <si>
    <t>12354614205012204012231</t>
  </si>
  <si>
    <t xml:space="preserve">CONSTRUCCION RED DE DRENAJE CALLE PUERTO PRINCIPE COL. LA CRUZ </t>
  </si>
  <si>
    <t>X-700820.30</t>
  </si>
  <si>
    <t>Y-2279442.45</t>
  </si>
  <si>
    <t>12354614205012204012232</t>
  </si>
  <si>
    <t>CONSTRUCCION RED DE DRENAJE CALLE PUERTO SALINA CRUZ, COL. LA CRUZ</t>
  </si>
  <si>
    <t>X-700889.85</t>
  </si>
  <si>
    <t>Y-2279489.46</t>
  </si>
  <si>
    <t>12354614205012204012233</t>
  </si>
  <si>
    <t>CONSTRUCCION RED DE DRENAJE CALLE PUERTO PALMITAS COL.LA CRUZ</t>
  </si>
  <si>
    <t>X-70825.75</t>
  </si>
  <si>
    <t>Y-2279439.19</t>
  </si>
  <si>
    <t>12354614205012204012234</t>
  </si>
  <si>
    <t>CONSTRUCCION RED DE DRENAJE CALLE PUERTO ROSARITO COL. LA CRUZ</t>
  </si>
  <si>
    <t>X-700794.4</t>
  </si>
  <si>
    <t>Y-2279350.57</t>
  </si>
  <si>
    <t>12354614205012204012235</t>
  </si>
  <si>
    <t>CONSTRUCCION RED DE DRENAJE CALLE PUERTO SAN BLAS COL. LA CRUZ</t>
  </si>
  <si>
    <t>X-700752.58</t>
  </si>
  <si>
    <t>Y-2279305.72</t>
  </si>
  <si>
    <t>12354614205012204012236</t>
  </si>
  <si>
    <t>X-700831.53</t>
  </si>
  <si>
    <t>Y-2279388.68</t>
  </si>
  <si>
    <t>12354614205012204012237</t>
  </si>
  <si>
    <t>CONSTRUCCION RED DE DRENAJE CALLE SIN NOMBRE 2 COL. LA CRUZ</t>
  </si>
  <si>
    <t>X-700890.24</t>
  </si>
  <si>
    <t>Y-2279364.51</t>
  </si>
  <si>
    <t>ARQ. LIZBETH  DAYANNA VALDIVIA MORALES</t>
  </si>
  <si>
    <t>LINEA DE IMPULSION EL CARICILLO - LOS PLATOS</t>
  </si>
  <si>
    <r>
      <t>CONSTRUCCION RED DE DRENAJE CALLE</t>
    </r>
    <r>
      <rPr>
        <b/>
        <sz val="11"/>
        <color indexed="8"/>
        <rFont val="Calibri"/>
        <family val="2"/>
      </rPr>
      <t xml:space="preserve"> PRIV. PUERTO PALMITAS</t>
    </r>
    <r>
      <rPr>
        <sz val="11"/>
        <color indexed="8"/>
        <rFont val="Calibri"/>
        <family val="2"/>
      </rPr>
      <t xml:space="preserve"> COL. LA CRUZ</t>
    </r>
  </si>
  <si>
    <t>MES DE OCTUBRE 2022</t>
  </si>
  <si>
    <t>OCT</t>
  </si>
  <si>
    <t>12354614204010104012028</t>
  </si>
  <si>
    <t>CONSTRUCCION  DE VADOS Y CONCRETO ZAMPEADO CAMINO LA ARENA EN LA PURISIMA</t>
  </si>
  <si>
    <t>X-.0000000</t>
  </si>
  <si>
    <t>Y-0000000</t>
  </si>
  <si>
    <t>MES DE NOVIEMBRE 2022</t>
  </si>
  <si>
    <t>NOV</t>
  </si>
  <si>
    <t>1235-6142-50122-0401-2238</t>
  </si>
  <si>
    <r>
      <t>CONSTRUCCION RED DE DRENAJE CALLE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PRIV. GERMAN  JASSO COL. LA CRUZ</t>
    </r>
  </si>
  <si>
    <t>1235-6142-50122-0401-2239</t>
  </si>
  <si>
    <t>CONSTRUCCION DE BANQUETAS EN CALLE ANITA HERNANDEZ</t>
  </si>
  <si>
    <t>X-699172</t>
  </si>
  <si>
    <t>Y-2279785</t>
  </si>
  <si>
    <t>1235-6142-50122-0401-2240</t>
  </si>
  <si>
    <r>
      <t>CONSTRUCCION DE</t>
    </r>
    <r>
      <rPr>
        <b/>
        <sz val="11"/>
        <color indexed="8"/>
        <rFont val="Calibri"/>
        <family val="2"/>
      </rPr>
      <t xml:space="preserve"> LOSA DE CONCRETO  </t>
    </r>
    <r>
      <rPr>
        <sz val="11"/>
        <color theme="1"/>
        <rFont val="Calibri"/>
        <family val="2"/>
      </rPr>
      <t>CALLE CAMINO REAL (DE ANDADOR VICTORIANO DAVALOS A GASOLINERIA) COL. SAN MIGUEL 2DA. ETAPA.</t>
    </r>
  </si>
  <si>
    <t>X-699933</t>
  </si>
  <si>
    <t>Y-2280749</t>
  </si>
  <si>
    <t>1235-6142-50122-0401-2241</t>
  </si>
  <si>
    <r>
      <t xml:space="preserve">CONSTRUCCION RED DE </t>
    </r>
    <r>
      <rPr>
        <b/>
        <sz val="11"/>
        <color indexed="8"/>
        <rFont val="Calibri"/>
        <family val="2"/>
      </rPr>
      <t xml:space="preserve">DRENAJE </t>
    </r>
    <r>
      <rPr>
        <sz val="11"/>
        <color theme="1"/>
        <rFont val="Calibri"/>
        <family val="2"/>
      </rPr>
      <t>CALLE CAMINO REAL (DE ANDADOR VICTORIANO DAVALOS A GASOLINERIA) COL. SAN MIGUEL 2DA. ETAPA.</t>
    </r>
  </si>
  <si>
    <t>1235-6142-50122-0401-2242</t>
  </si>
  <si>
    <r>
      <t xml:space="preserve">CONSTRUCCION </t>
    </r>
    <r>
      <rPr>
        <b/>
        <sz val="11"/>
        <color indexed="8"/>
        <rFont val="Calibri"/>
        <family val="2"/>
      </rPr>
      <t>RED DE AGUA POTABLE</t>
    </r>
    <r>
      <rPr>
        <sz val="11"/>
        <color theme="1"/>
        <rFont val="Calibri"/>
        <family val="2"/>
      </rPr>
      <t xml:space="preserve"> CALLE CAMINO REAL (DE ANDADOR VICTORIANO DAVALOS A GASOLINERIA) COL. SAN MIGUEL 2DA. ETAPA.</t>
    </r>
  </si>
  <si>
    <t>1235-6142-50122-0401-2243</t>
  </si>
  <si>
    <r>
      <t>CONSTRUCCION</t>
    </r>
    <r>
      <rPr>
        <b/>
        <sz val="11"/>
        <color indexed="8"/>
        <rFont val="Calibri"/>
        <family val="2"/>
      </rPr>
      <t xml:space="preserve"> BANQUETAS</t>
    </r>
    <r>
      <rPr>
        <sz val="11"/>
        <color theme="1"/>
        <rFont val="Calibri"/>
        <family val="2"/>
      </rPr>
      <t xml:space="preserve"> CALLE CAMINO REAL (DE ANDADOR VICTORIANO DAVALOS A GASOLINERIA) COL. SAN MIGUEL 2DA. ETAPA.</t>
    </r>
  </si>
  <si>
    <t>1235-6142-50122-0401-2244</t>
  </si>
  <si>
    <r>
      <t>PROGRAMA</t>
    </r>
    <r>
      <rPr>
        <b/>
        <sz val="11"/>
        <color indexed="8"/>
        <rFont val="Calibri"/>
        <family val="2"/>
      </rPr>
      <t xml:space="preserve"> MEJORA ELECTRICA - SUMINISTRO DE LUMINARIAS SOLARES </t>
    </r>
    <r>
      <rPr>
        <sz val="11"/>
        <color theme="1"/>
        <rFont val="Calibri"/>
        <family val="2"/>
      </rPr>
      <t xml:space="preserve"> EN CALLE CAMINO REAL (DE ANDADOR VICTORIANO DAVALOS A GASOLINERIA) COL. SAN MIGUEL 2DA. ETAPA.</t>
    </r>
  </si>
  <si>
    <t>1235-6142-50122-0401-2245</t>
  </si>
  <si>
    <r>
      <t>CONSTRUCCION</t>
    </r>
    <r>
      <rPr>
        <b/>
        <sz val="11"/>
        <color indexed="8"/>
        <rFont val="Calibri"/>
        <family val="2"/>
      </rPr>
      <t xml:space="preserve"> DE LOSA DE CONCRETO </t>
    </r>
    <r>
      <rPr>
        <sz val="11"/>
        <color theme="1"/>
        <rFont val="Calibri"/>
        <family val="2"/>
      </rPr>
      <t>EN CALLE VICENTE GUERRERO Y  2DA. ETAPA. CALLE BENITO JUAREZ EN EL SAUCILLO</t>
    </r>
  </si>
  <si>
    <t>X-000000</t>
  </si>
  <si>
    <t>Y-000000</t>
  </si>
  <si>
    <t>1235-6142-50122-0401-2246</t>
  </si>
  <si>
    <r>
      <t>CONSTRUCCION</t>
    </r>
    <r>
      <rPr>
        <b/>
        <sz val="11"/>
        <color indexed="8"/>
        <rFont val="Calibri"/>
        <family val="2"/>
      </rPr>
      <t xml:space="preserve"> DE RED DE AGUA POTABLE </t>
    </r>
    <r>
      <rPr>
        <sz val="11"/>
        <color theme="1"/>
        <rFont val="Calibri"/>
        <family val="2"/>
      </rPr>
      <t>EN CALLE VICENTE GUERRERO Y  2DA. ETAPA. CALLE BENITO JUAREZ EN EL SAUCILLO</t>
    </r>
  </si>
  <si>
    <t>1235-6142-50122-0401-2247</t>
  </si>
  <si>
    <t>1235-6142-50122-0401-2248</t>
  </si>
  <si>
    <t>1235-6142-50122-0401-2249</t>
  </si>
  <si>
    <t>CONSTRUCCION EMPEDRADO CALLE PUERTO ALVARADO</t>
  </si>
  <si>
    <t>COL. LA CRUZ</t>
  </si>
  <si>
    <t>SAUL JAS</t>
  </si>
  <si>
    <r>
      <t>CONSTRUCCION</t>
    </r>
    <r>
      <rPr>
        <sz val="11"/>
        <color indexed="8"/>
        <rFont val="Calibri"/>
        <family val="2"/>
      </rPr>
      <t xml:space="preserve"> DE RED DE DRENAJE </t>
    </r>
    <r>
      <rPr>
        <sz val="11"/>
        <color indexed="8"/>
        <rFont val="Calibri"/>
        <family val="2"/>
      </rPr>
      <t xml:space="preserve"> EN CALLE VICENTE GUERRERO Y  2DA. ETAPA. CALLE BENITO JUAREZ EN EL SAUCILLO</t>
    </r>
  </si>
  <si>
    <r>
      <t>CONSTRUCCION</t>
    </r>
    <r>
      <rPr>
        <sz val="11"/>
        <color indexed="8"/>
        <rFont val="Calibri"/>
        <family val="2"/>
      </rPr>
      <t xml:space="preserve"> DE BANQUETAS</t>
    </r>
    <r>
      <rPr>
        <sz val="11"/>
        <color indexed="8"/>
        <rFont val="Calibri"/>
        <family val="2"/>
      </rPr>
      <t xml:space="preserve"> EN CALLE VICENTE GUERRERO Y  2DA. ETAPA. CALLE  BENITO JUAREZ EN EL SAUCILLO</t>
    </r>
  </si>
  <si>
    <t>MES DE DICIEMBRE 2022</t>
  </si>
  <si>
    <t>EN ESTE MES NO SE GENERO OBRA DE NINGUN RECURSO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</si>
</sst>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0.0"/>
    <numFmt numFmtId="168" formatCode="#,##0.0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dd/mm/yy;@"/>
    <numFmt numFmtId="175" formatCode="[$$-80A]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4"/>
      <color indexed="25"/>
      <name val="Arial Black"/>
      <family val="2"/>
    </font>
    <font>
      <sz val="11"/>
      <name val="Calibri"/>
      <family val="2"/>
    </font>
    <font>
      <sz val="11"/>
      <color indexed="25"/>
      <name val="Arial Black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color indexed="25"/>
      <name val="Calibri"/>
      <family val="2"/>
    </font>
    <font>
      <b/>
      <sz val="16"/>
      <color indexed="63"/>
      <name val="Arial"/>
      <family val="2"/>
    </font>
    <font>
      <b/>
      <sz val="11"/>
      <color indexed="9"/>
      <name val="Arial"/>
      <family val="2"/>
    </font>
    <font>
      <b/>
      <sz val="14"/>
      <color indexed="2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4"/>
      <color rgb="FFBC363C"/>
      <name val="Arial Black"/>
      <family val="2"/>
    </font>
    <font>
      <sz val="11"/>
      <color rgb="FFBC363C"/>
      <name val="Arial Black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11"/>
      <color rgb="FFBC363C"/>
      <name val="Calibri"/>
      <family val="2"/>
    </font>
    <font>
      <b/>
      <sz val="14"/>
      <color rgb="FFBC363C"/>
      <name val="Arial"/>
      <family val="2"/>
    </font>
    <font>
      <b/>
      <sz val="16"/>
      <color theme="1" tint="0.34999001026153564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C363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04997999966144562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4" fontId="58" fillId="0" borderId="0" xfId="0" applyNumberFormat="1" applyFont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/>
      <protection locked="0"/>
    </xf>
    <xf numFmtId="49" fontId="59" fillId="33" borderId="11" xfId="0" applyNumberFormat="1" applyFont="1" applyFill="1" applyBorder="1" applyAlignment="1" applyProtection="1">
      <alignment horizontal="center" vertical="center" wrapText="1"/>
      <protection/>
    </xf>
    <xf numFmtId="0" fontId="60" fillId="34" borderId="12" xfId="0" applyFont="1" applyFill="1" applyBorder="1" applyAlignment="1" applyProtection="1">
      <alignment vertical="center"/>
      <protection/>
    </xf>
    <xf numFmtId="0" fontId="60" fillId="34" borderId="13" xfId="0" applyFont="1" applyFill="1" applyBorder="1" applyAlignment="1" applyProtection="1">
      <alignment vertical="center"/>
      <protection/>
    </xf>
    <xf numFmtId="0" fontId="60" fillId="34" borderId="14" xfId="0" applyFont="1" applyFill="1" applyBorder="1" applyAlignment="1" applyProtection="1">
      <alignment vertical="center"/>
      <protection/>
    </xf>
    <xf numFmtId="0" fontId="60" fillId="34" borderId="15" xfId="0" applyFont="1" applyFill="1" applyBorder="1" applyAlignment="1" applyProtection="1">
      <alignment vertical="center"/>
      <protection/>
    </xf>
    <xf numFmtId="0" fontId="60" fillId="34" borderId="0" xfId="0" applyFont="1" applyFill="1" applyBorder="1" applyAlignment="1" applyProtection="1">
      <alignment vertical="center"/>
      <protection/>
    </xf>
    <xf numFmtId="0" fontId="60" fillId="34" borderId="16" xfId="0" applyFont="1" applyFill="1" applyBorder="1" applyAlignment="1" applyProtection="1">
      <alignment vertical="center"/>
      <protection/>
    </xf>
    <xf numFmtId="0" fontId="58" fillId="34" borderId="15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/>
      <protection/>
    </xf>
    <xf numFmtId="0" fontId="58" fillId="34" borderId="17" xfId="0" applyFont="1" applyFill="1" applyBorder="1" applyAlignment="1" applyProtection="1">
      <alignment/>
      <protection/>
    </xf>
    <xf numFmtId="0" fontId="58" fillId="34" borderId="10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44" fontId="28" fillId="0" borderId="18" xfId="51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44" fontId="28" fillId="0" borderId="19" xfId="51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174" fontId="28" fillId="0" borderId="20" xfId="51" applyNumberFormat="1" applyFont="1" applyFill="1" applyBorder="1" applyAlignment="1">
      <alignment horizontal="center" vertical="center"/>
    </xf>
    <xf numFmtId="175" fontId="28" fillId="0" borderId="20" xfId="0" applyNumberFormat="1" applyFont="1" applyFill="1" applyBorder="1" applyAlignment="1">
      <alignment horizontal="center" vertical="center"/>
    </xf>
    <xf numFmtId="43" fontId="28" fillId="0" borderId="20" xfId="49" applyFont="1" applyFill="1" applyBorder="1" applyAlignment="1">
      <alignment horizontal="center" vertical="center"/>
    </xf>
    <xf numFmtId="174" fontId="28" fillId="0" borderId="18" xfId="51" applyNumberFormat="1" applyFont="1" applyFill="1" applyBorder="1" applyAlignment="1">
      <alignment horizontal="center" vertical="center"/>
    </xf>
    <xf numFmtId="175" fontId="28" fillId="0" borderId="18" xfId="0" applyNumberFormat="1" applyFont="1" applyFill="1" applyBorder="1" applyAlignment="1">
      <alignment horizontal="center" vertical="center"/>
    </xf>
    <xf numFmtId="43" fontId="28" fillId="0" borderId="18" xfId="49" applyFont="1" applyFill="1" applyBorder="1" applyAlignment="1">
      <alignment horizontal="center" vertical="center"/>
    </xf>
    <xf numFmtId="174" fontId="28" fillId="0" borderId="19" xfId="51" applyNumberFormat="1" applyFont="1" applyFill="1" applyBorder="1" applyAlignment="1">
      <alignment horizontal="center" vertical="center"/>
    </xf>
    <xf numFmtId="175" fontId="28" fillId="0" borderId="19" xfId="0" applyNumberFormat="1" applyFont="1" applyFill="1" applyBorder="1" applyAlignment="1">
      <alignment horizontal="center" vertical="center"/>
    </xf>
    <xf numFmtId="43" fontId="28" fillId="0" borderId="19" xfId="49" applyFont="1" applyFill="1" applyBorder="1" applyAlignment="1">
      <alignment horizontal="center" vertical="center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44" fontId="28" fillId="0" borderId="20" xfId="51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44" fontId="28" fillId="0" borderId="22" xfId="5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44" fontId="28" fillId="0" borderId="23" xfId="51" applyFont="1" applyFill="1" applyBorder="1" applyAlignment="1" applyProtection="1">
      <alignment horizontal="center" vertical="center" wrapText="1"/>
      <protection locked="0"/>
    </xf>
    <xf numFmtId="44" fontId="28" fillId="0" borderId="24" xfId="51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 textRotation="90" wrapText="1"/>
      <protection locked="0"/>
    </xf>
    <xf numFmtId="0" fontId="28" fillId="0" borderId="19" xfId="0" applyFont="1" applyFill="1" applyBorder="1" applyAlignment="1" applyProtection="1">
      <alignment horizontal="center" vertical="center" textRotation="90" wrapText="1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textRotation="90" wrapText="1"/>
    </xf>
    <xf numFmtId="44" fontId="28" fillId="0" borderId="18" xfId="51" applyFont="1" applyFill="1" applyBorder="1" applyAlignment="1">
      <alignment horizontal="center" vertical="center" wrapText="1"/>
    </xf>
    <xf numFmtId="44" fontId="28" fillId="0" borderId="24" xfId="5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44" fontId="28" fillId="0" borderId="19" xfId="51" applyFont="1" applyFill="1" applyBorder="1" applyAlignment="1">
      <alignment horizontal="center" vertical="center" wrapText="1"/>
    </xf>
    <xf numFmtId="44" fontId="28" fillId="0" borderId="22" xfId="5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/>
      <protection locked="0"/>
    </xf>
    <xf numFmtId="174" fontId="28" fillId="0" borderId="18" xfId="51" applyNumberFormat="1" applyFont="1" applyFill="1" applyBorder="1" applyAlignment="1">
      <alignment horizontal="center" vertical="center" wrapText="1"/>
    </xf>
    <xf numFmtId="43" fontId="28" fillId="0" borderId="18" xfId="49" applyFont="1" applyFill="1" applyBorder="1" applyAlignment="1">
      <alignment vertical="center"/>
    </xf>
    <xf numFmtId="175" fontId="28" fillId="0" borderId="18" xfId="0" applyNumberFormat="1" applyFont="1" applyFill="1" applyBorder="1" applyAlignment="1">
      <alignment horizontal="center" vertical="center" wrapText="1"/>
    </xf>
    <xf numFmtId="43" fontId="28" fillId="0" borderId="18" xfId="49" applyFont="1" applyFill="1" applyBorder="1" applyAlignment="1">
      <alignment vertical="center" wrapText="1"/>
    </xf>
    <xf numFmtId="174" fontId="28" fillId="0" borderId="19" xfId="51" applyNumberFormat="1" applyFont="1" applyFill="1" applyBorder="1" applyAlignment="1">
      <alignment horizontal="center" vertical="center" wrapText="1"/>
    </xf>
    <xf numFmtId="175" fontId="28" fillId="0" borderId="19" xfId="0" applyNumberFormat="1" applyFont="1" applyFill="1" applyBorder="1" applyAlignment="1">
      <alignment horizontal="center" vertical="center" wrapText="1"/>
    </xf>
    <xf numFmtId="43" fontId="28" fillId="0" borderId="19" xfId="49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2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174" fontId="28" fillId="0" borderId="20" xfId="51" applyNumberFormat="1" applyFont="1" applyFill="1" applyBorder="1" applyAlignment="1" applyProtection="1">
      <alignment horizontal="center" vertical="center" wrapText="1"/>
      <protection locked="0"/>
    </xf>
    <xf numFmtId="44" fontId="1" fillId="0" borderId="20" xfId="51" applyFont="1" applyFill="1" applyBorder="1" applyAlignment="1">
      <alignment horizontal="center" vertical="center"/>
    </xf>
    <xf numFmtId="174" fontId="28" fillId="0" borderId="20" xfId="51" applyNumberFormat="1" applyFont="1" applyFill="1" applyBorder="1" applyAlignment="1">
      <alignment horizontal="center" vertical="center" wrapText="1"/>
    </xf>
    <xf numFmtId="44" fontId="28" fillId="0" borderId="20" xfId="51" applyFont="1" applyFill="1" applyBorder="1" applyAlignment="1" applyProtection="1">
      <alignment horizontal="center" vertical="center"/>
      <protection locked="0"/>
    </xf>
    <xf numFmtId="9" fontId="28" fillId="0" borderId="20" xfId="49" applyNumberFormat="1" applyFont="1" applyFill="1" applyBorder="1" applyAlignment="1" applyProtection="1">
      <alignment horizontal="center" vertical="center"/>
      <protection locked="0"/>
    </xf>
    <xf numFmtId="49" fontId="28" fillId="0" borderId="18" xfId="0" applyNumberFormat="1" applyFont="1" applyFill="1" applyBorder="1" applyAlignment="1" applyProtection="1">
      <alignment horizontal="center" vertical="center"/>
      <protection locked="0"/>
    </xf>
    <xf numFmtId="174" fontId="28" fillId="0" borderId="18" xfId="51" applyNumberFormat="1" applyFont="1" applyFill="1" applyBorder="1" applyAlignment="1" applyProtection="1">
      <alignment horizontal="center" vertical="center" wrapText="1"/>
      <protection locked="0"/>
    </xf>
    <xf numFmtId="44" fontId="1" fillId="0" borderId="18" xfId="51" applyFont="1" applyFill="1" applyBorder="1" applyAlignment="1">
      <alignment horizontal="center" vertical="center"/>
    </xf>
    <xf numFmtId="44" fontId="28" fillId="0" borderId="18" xfId="51" applyFont="1" applyFill="1" applyBorder="1" applyAlignment="1" applyProtection="1">
      <alignment horizontal="center" vertical="center"/>
      <protection locked="0"/>
    </xf>
    <xf numFmtId="9" fontId="28" fillId="0" borderId="18" xfId="49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49" fontId="28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174" fontId="28" fillId="0" borderId="19" xfId="51" applyNumberFormat="1" applyFont="1" applyFill="1" applyBorder="1" applyAlignment="1" applyProtection="1">
      <alignment horizontal="center" vertical="center" wrapText="1"/>
      <protection locked="0"/>
    </xf>
    <xf numFmtId="44" fontId="1" fillId="0" borderId="19" xfId="51" applyFont="1" applyFill="1" applyBorder="1" applyAlignment="1">
      <alignment horizontal="center" vertical="center"/>
    </xf>
    <xf numFmtId="44" fontId="28" fillId="0" borderId="19" xfId="51" applyFont="1" applyFill="1" applyBorder="1" applyAlignment="1" applyProtection="1">
      <alignment horizontal="center" vertical="center"/>
      <protection locked="0"/>
    </xf>
    <xf numFmtId="9" fontId="28" fillId="0" borderId="19" xfId="49" applyNumberFormat="1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textRotation="90"/>
      <protection locked="0"/>
    </xf>
    <xf numFmtId="0" fontId="28" fillId="0" borderId="18" xfId="0" applyFont="1" applyFill="1" applyBorder="1" applyAlignment="1" applyProtection="1">
      <alignment horizontal="center" vertical="center" textRotation="90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28" fillId="0" borderId="20" xfId="0" applyFont="1" applyFill="1" applyBorder="1" applyAlignment="1">
      <alignment horizontal="center" vertical="center" textRotation="90"/>
    </xf>
    <xf numFmtId="44" fontId="28" fillId="0" borderId="20" xfId="51" applyFont="1" applyFill="1" applyBorder="1" applyAlignment="1">
      <alignment horizontal="center" vertical="center" wrapText="1"/>
    </xf>
    <xf numFmtId="44" fontId="28" fillId="0" borderId="23" xfId="5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 applyProtection="1">
      <alignment horizontal="center" vertical="center" textRotation="90"/>
      <protection locked="0"/>
    </xf>
    <xf numFmtId="0" fontId="0" fillId="0" borderId="27" xfId="0" applyFont="1" applyFill="1" applyBorder="1" applyAlignment="1" applyProtection="1">
      <alignment/>
      <protection locked="0"/>
    </xf>
    <xf numFmtId="14" fontId="0" fillId="0" borderId="19" xfId="0" applyNumberFormat="1" applyFont="1" applyFill="1" applyBorder="1" applyAlignment="1">
      <alignment horizontal="center" vertical="center"/>
    </xf>
    <xf numFmtId="14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textRotation="90" wrapText="1"/>
    </xf>
    <xf numFmtId="0" fontId="28" fillId="0" borderId="18" xfId="0" applyFont="1" applyFill="1" applyBorder="1" applyAlignment="1" applyProtection="1">
      <alignment vertical="center" wrapText="1"/>
      <protection locked="0"/>
    </xf>
    <xf numFmtId="49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74" fontId="28" fillId="0" borderId="20" xfId="51" applyNumberFormat="1" applyFont="1" applyFill="1" applyBorder="1" applyAlignment="1" applyProtection="1">
      <alignment horizontal="center" vertical="center"/>
      <protection locked="0"/>
    </xf>
    <xf numFmtId="175" fontId="28" fillId="0" borderId="20" xfId="0" applyNumberFormat="1" applyFont="1" applyFill="1" applyBorder="1" applyAlignment="1" applyProtection="1">
      <alignment horizontal="center" vertical="center"/>
      <protection locked="0"/>
    </xf>
    <xf numFmtId="43" fontId="28" fillId="0" borderId="20" xfId="49" applyFont="1" applyFill="1" applyBorder="1" applyAlignment="1" applyProtection="1">
      <alignment horizontal="center" vertical="center"/>
      <protection locked="0"/>
    </xf>
    <xf numFmtId="49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vertical="center" wrapText="1"/>
      <protection locked="0"/>
    </xf>
    <xf numFmtId="0" fontId="61" fillId="34" borderId="13" xfId="0" applyFont="1" applyFill="1" applyBorder="1" applyAlignment="1" applyProtection="1">
      <alignment vertical="center"/>
      <protection/>
    </xf>
    <xf numFmtId="0" fontId="61" fillId="34" borderId="0" xfId="0" applyFont="1" applyFill="1" applyBorder="1" applyAlignment="1" applyProtection="1">
      <alignment vertical="center"/>
      <protection/>
    </xf>
    <xf numFmtId="0" fontId="62" fillId="34" borderId="0" xfId="0" applyFont="1" applyFill="1" applyBorder="1" applyAlignment="1" applyProtection="1">
      <alignment/>
      <protection/>
    </xf>
    <xf numFmtId="0" fontId="62" fillId="34" borderId="10" xfId="0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 locked="0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28" xfId="0" applyFont="1" applyFill="1" applyBorder="1" applyAlignment="1" applyProtection="1">
      <alignment horizontal="center" vertical="center"/>
      <protection locked="0"/>
    </xf>
    <xf numFmtId="0" fontId="28" fillId="0" borderId="29" xfId="0" applyFont="1" applyFill="1" applyBorder="1" applyAlignment="1">
      <alignment horizontal="center" vertical="center"/>
    </xf>
    <xf numFmtId="0" fontId="28" fillId="0" borderId="29" xfId="0" applyFont="1" applyFill="1" applyBorder="1" applyAlignment="1" applyProtection="1">
      <alignment horizontal="center" vertical="center"/>
      <protection locked="0"/>
    </xf>
    <xf numFmtId="49" fontId="1" fillId="0" borderId="29" xfId="51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2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textRotation="90" wrapText="1"/>
    </xf>
    <xf numFmtId="174" fontId="28" fillId="0" borderId="29" xfId="51" applyNumberFormat="1" applyFont="1" applyFill="1" applyBorder="1" applyAlignment="1" applyProtection="1">
      <alignment horizontal="center" vertical="center" wrapText="1"/>
      <protection locked="0"/>
    </xf>
    <xf numFmtId="174" fontId="28" fillId="0" borderId="29" xfId="51" applyNumberFormat="1" applyFont="1" applyFill="1" applyBorder="1" applyAlignment="1">
      <alignment horizontal="center" vertical="center"/>
    </xf>
    <xf numFmtId="174" fontId="28" fillId="0" borderId="29" xfId="51" applyNumberFormat="1" applyFont="1" applyFill="1" applyBorder="1" applyAlignment="1">
      <alignment horizontal="center" vertical="center" wrapText="1"/>
    </xf>
    <xf numFmtId="44" fontId="28" fillId="0" borderId="29" xfId="51" applyFont="1" applyFill="1" applyBorder="1" applyAlignment="1" applyProtection="1">
      <alignment horizontal="center" vertical="center"/>
      <protection locked="0"/>
    </xf>
    <xf numFmtId="175" fontId="28" fillId="0" borderId="29" xfId="0" applyNumberFormat="1" applyFont="1" applyFill="1" applyBorder="1" applyAlignment="1">
      <alignment horizontal="center" vertical="center"/>
    </xf>
    <xf numFmtId="43" fontId="28" fillId="0" borderId="29" xfId="49" applyFont="1" applyFill="1" applyBorder="1" applyAlignment="1">
      <alignment horizontal="center" vertical="center"/>
    </xf>
    <xf numFmtId="9" fontId="28" fillId="0" borderId="29" xfId="49" applyNumberFormat="1" applyFont="1" applyFill="1" applyBorder="1" applyAlignment="1" applyProtection="1">
      <alignment horizontal="center" vertical="center"/>
      <protection locked="0"/>
    </xf>
    <xf numFmtId="44" fontId="28" fillId="0" borderId="29" xfId="51" applyFont="1" applyFill="1" applyBorder="1" applyAlignment="1">
      <alignment horizontal="center" vertical="center" wrapText="1"/>
    </xf>
    <xf numFmtId="44" fontId="28" fillId="0" borderId="30" xfId="5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vertical="center"/>
    </xf>
    <xf numFmtId="44" fontId="32" fillId="0" borderId="18" xfId="5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44" fontId="32" fillId="0" borderId="19" xfId="5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textRotation="90" wrapText="1"/>
    </xf>
    <xf numFmtId="0" fontId="33" fillId="0" borderId="2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textRotation="90" wrapText="1"/>
    </xf>
    <xf numFmtId="14" fontId="0" fillId="0" borderId="20" xfId="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vertical="center"/>
    </xf>
    <xf numFmtId="44" fontId="32" fillId="0" borderId="20" xfId="51" applyFont="1" applyFill="1" applyBorder="1" applyAlignment="1">
      <alignment horizontal="center" vertical="center" wrapText="1"/>
    </xf>
    <xf numFmtId="44" fontId="32" fillId="0" borderId="23" xfId="51" applyFont="1" applyFill="1" applyBorder="1" applyAlignment="1">
      <alignment horizontal="center" vertical="center" wrapText="1"/>
    </xf>
    <xf numFmtId="44" fontId="32" fillId="0" borderId="24" xfId="5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textRotation="90" wrapText="1"/>
    </xf>
    <xf numFmtId="44" fontId="32" fillId="0" borderId="22" xfId="5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44" fontId="4" fillId="0" borderId="0" xfId="51" applyFont="1" applyFill="1" applyBorder="1" applyAlignment="1">
      <alignment vertical="center"/>
    </xf>
    <xf numFmtId="44" fontId="4" fillId="0" borderId="13" xfId="51" applyFont="1" applyFill="1" applyBorder="1" applyAlignment="1">
      <alignment vertical="center"/>
    </xf>
    <xf numFmtId="44" fontId="4" fillId="0" borderId="31" xfId="51" applyFont="1" applyFill="1" applyBorder="1" applyAlignment="1">
      <alignment vertical="center"/>
    </xf>
    <xf numFmtId="44" fontId="4" fillId="0" borderId="18" xfId="51" applyFont="1" applyFill="1" applyBorder="1" applyAlignment="1">
      <alignment vertical="center"/>
    </xf>
    <xf numFmtId="44" fontId="5" fillId="0" borderId="18" xfId="51" applyFont="1" applyFill="1" applyBorder="1" applyAlignment="1">
      <alignment vertical="center"/>
    </xf>
    <xf numFmtId="44" fontId="4" fillId="0" borderId="20" xfId="51" applyFont="1" applyFill="1" applyBorder="1" applyAlignment="1">
      <alignment vertical="center"/>
    </xf>
    <xf numFmtId="44" fontId="5" fillId="0" borderId="19" xfId="51" applyFont="1" applyFill="1" applyBorder="1" applyAlignment="1">
      <alignment vertical="center"/>
    </xf>
    <xf numFmtId="44" fontId="5" fillId="0" borderId="20" xfId="51" applyFont="1" applyFill="1" applyBorder="1" applyAlignment="1">
      <alignment vertical="center"/>
    </xf>
    <xf numFmtId="44" fontId="4" fillId="0" borderId="32" xfId="51" applyFont="1" applyFill="1" applyBorder="1" applyAlignment="1">
      <alignment vertical="center"/>
    </xf>
    <xf numFmtId="0" fontId="64" fillId="0" borderId="15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64" fillId="0" borderId="16" xfId="0" applyFont="1" applyFill="1" applyBorder="1" applyAlignment="1" applyProtection="1">
      <alignment horizontal="center" vertical="center" wrapText="1"/>
      <protection locked="0"/>
    </xf>
    <xf numFmtId="0" fontId="64" fillId="0" borderId="33" xfId="0" applyFont="1" applyFill="1" applyBorder="1" applyAlignment="1" applyProtection="1">
      <alignment horizontal="center" vertical="center" wrapText="1"/>
      <protection locked="0"/>
    </xf>
    <xf numFmtId="0" fontId="64" fillId="0" borderId="34" xfId="0" applyFont="1" applyFill="1" applyBorder="1" applyAlignment="1" applyProtection="1">
      <alignment horizontal="center" vertical="center" wrapText="1"/>
      <protection locked="0"/>
    </xf>
    <xf numFmtId="0" fontId="64" fillId="0" borderId="35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9" fillId="35" borderId="11" xfId="0" applyFont="1" applyFill="1" applyBorder="1" applyAlignment="1" applyProtection="1">
      <alignment horizontal="center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59" fillId="33" borderId="36" xfId="0" applyFont="1" applyFill="1" applyBorder="1" applyAlignment="1" applyProtection="1">
      <alignment horizontal="center" vertical="center" wrapText="1"/>
      <protection/>
    </xf>
    <xf numFmtId="0" fontId="59" fillId="33" borderId="37" xfId="0" applyFont="1" applyFill="1" applyBorder="1" applyAlignment="1" applyProtection="1">
      <alignment horizontal="center" vertical="center" wrapText="1"/>
      <protection/>
    </xf>
    <xf numFmtId="44" fontId="59" fillId="33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38" xfId="0" applyFont="1" applyFill="1" applyBorder="1" applyAlignment="1" applyProtection="1">
      <alignment horizontal="center" vertical="center" wrapText="1"/>
      <protection locked="0"/>
    </xf>
    <xf numFmtId="0" fontId="64" fillId="0" borderId="39" xfId="0" applyFont="1" applyFill="1" applyBorder="1" applyAlignment="1" applyProtection="1">
      <alignment horizontal="center" vertical="center" wrapText="1"/>
      <protection locked="0"/>
    </xf>
    <xf numFmtId="0" fontId="64" fillId="0" borderId="40" xfId="0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6" xfId="0" applyFont="1" applyFill="1" applyBorder="1" applyAlignment="1" applyProtection="1">
      <alignment horizontal="center" vertical="center" wrapText="1"/>
      <protection locked="0"/>
    </xf>
    <xf numFmtId="0" fontId="66" fillId="34" borderId="15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0" fontId="66" fillId="34" borderId="16" xfId="0" applyFont="1" applyFill="1" applyBorder="1" applyAlignment="1" applyProtection="1">
      <alignment horizontal="center" vertical="center"/>
      <protection/>
    </xf>
    <xf numFmtId="0" fontId="58" fillId="36" borderId="15" xfId="0" applyFont="1" applyFill="1" applyBorder="1" applyAlignment="1" applyProtection="1">
      <alignment horizontal="center"/>
      <protection/>
    </xf>
    <xf numFmtId="0" fontId="58" fillId="36" borderId="0" xfId="0" applyFont="1" applyFill="1" applyBorder="1" applyAlignment="1" applyProtection="1">
      <alignment horizontal="center"/>
      <protection/>
    </xf>
    <xf numFmtId="0" fontId="58" fillId="36" borderId="16" xfId="0" applyFont="1" applyFill="1" applyBorder="1" applyAlignment="1" applyProtection="1">
      <alignment horizontal="center"/>
      <protection/>
    </xf>
    <xf numFmtId="0" fontId="67" fillId="33" borderId="11" xfId="0" applyFont="1" applyFill="1" applyBorder="1" applyAlignment="1" applyProtection="1">
      <alignment horizontal="center" vertical="center" wrapText="1"/>
      <protection/>
    </xf>
    <xf numFmtId="0" fontId="59" fillId="33" borderId="41" xfId="0" applyFont="1" applyFill="1" applyBorder="1" applyAlignment="1" applyProtection="1">
      <alignment horizontal="center" vertical="center" wrapText="1"/>
      <protection/>
    </xf>
    <xf numFmtId="0" fontId="59" fillId="33" borderId="42" xfId="0" applyFont="1" applyFill="1" applyBorder="1" applyAlignment="1" applyProtection="1">
      <alignment horizontal="center" vertical="center" wrapText="1"/>
      <protection/>
    </xf>
    <xf numFmtId="0" fontId="46" fillId="0" borderId="11" xfId="46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4" xfId="55"/>
    <cellStyle name="Moneda 4 2" xfId="56"/>
    <cellStyle name="Neutral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1571625</xdr:colOff>
      <xdr:row>6</xdr:row>
      <xdr:rowOff>1247775</xdr:rowOff>
    </xdr:from>
    <xdr:to>
      <xdr:col>14</xdr:col>
      <xdr:colOff>1114425</xdr:colOff>
      <xdr:row>6</xdr:row>
      <xdr:rowOff>1295400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2105025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3</xdr:row>
      <xdr:rowOff>123825</xdr:rowOff>
    </xdr:from>
    <xdr:to>
      <xdr:col>13</xdr:col>
      <xdr:colOff>390525</xdr:colOff>
      <xdr:row>6</xdr:row>
      <xdr:rowOff>904875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552450"/>
          <a:ext cx="5067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6</xdr:row>
      <xdr:rowOff>1247775</xdr:rowOff>
    </xdr:from>
    <xdr:to>
      <xdr:col>14</xdr:col>
      <xdr:colOff>1114425</xdr:colOff>
      <xdr:row>6</xdr:row>
      <xdr:rowOff>1295400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2105025"/>
          <a:ext cx="834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8.VIc.ListadoObraPublica22dic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118"/>
  <sheetViews>
    <sheetView tabSelected="1" zoomScale="90" zoomScaleNormal="90" zoomScalePageLayoutView="0" workbookViewId="0" topLeftCell="G1">
      <selection activeCell="K13" sqref="K13:K14"/>
    </sheetView>
  </sheetViews>
  <sheetFormatPr defaultColWidth="11.421875" defaultRowHeight="15"/>
  <cols>
    <col min="1" max="1" width="11.140625" style="3" customWidth="1"/>
    <col min="2" max="2" width="11.57421875" style="3" customWidth="1"/>
    <col min="3" max="3" width="18.8515625" style="3" customWidth="1"/>
    <col min="4" max="4" width="31.421875" style="128" customWidth="1"/>
    <col min="5" max="5" width="14.28125" style="3" customWidth="1"/>
    <col min="6" max="6" width="47.421875" style="3" customWidth="1"/>
    <col min="7" max="7" width="25.8515625" style="3" customWidth="1"/>
    <col min="8" max="8" width="32.421875" style="3" customWidth="1"/>
    <col min="9" max="9" width="14.28125" style="3" customWidth="1"/>
    <col min="10" max="10" width="17.8515625" style="3" customWidth="1"/>
    <col min="11" max="11" width="16.00390625" style="3" customWidth="1"/>
    <col min="12" max="12" width="11.421875" style="3" customWidth="1"/>
    <col min="13" max="13" width="17.8515625" style="3" customWidth="1"/>
    <col min="14" max="14" width="22.140625" style="3" customWidth="1"/>
    <col min="15" max="15" width="18.28125" style="3" customWidth="1"/>
    <col min="16" max="16" width="17.57421875" style="3" customWidth="1"/>
    <col min="17" max="17" width="16.8515625" style="3" customWidth="1"/>
    <col min="18" max="18" width="14.7109375" style="3" customWidth="1"/>
    <col min="19" max="19" width="16.28125" style="3" customWidth="1"/>
    <col min="20" max="20" width="13.57421875" style="3" customWidth="1"/>
    <col min="21" max="21" width="24.421875" style="3" customWidth="1"/>
    <col min="22" max="22" width="28.7109375" style="3" customWidth="1"/>
    <col min="23" max="23" width="34.00390625" style="3" customWidth="1"/>
    <col min="24" max="24" width="16.140625" style="3" customWidth="1"/>
    <col min="25" max="25" width="32.421875" style="3" bestFit="1" customWidth="1"/>
    <col min="26" max="16384" width="11.421875" style="3" customWidth="1"/>
  </cols>
  <sheetData>
    <row r="1" spans="1:25" ht="11.25" customHeight="1">
      <c r="A1" s="8"/>
      <c r="B1" s="9"/>
      <c r="C1" s="9"/>
      <c r="D1" s="124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2"/>
      <c r="Y1" s="2"/>
    </row>
    <row r="2" spans="1:25" ht="11.25" customHeight="1">
      <c r="A2" s="11"/>
      <c r="B2" s="12"/>
      <c r="C2" s="12"/>
      <c r="D2" s="12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2"/>
      <c r="Y2" s="2"/>
    </row>
    <row r="3" spans="1:25" ht="11.25" customHeight="1">
      <c r="A3" s="11"/>
      <c r="B3" s="12"/>
      <c r="C3" s="12"/>
      <c r="D3" s="12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2"/>
      <c r="Y3" s="2"/>
    </row>
    <row r="4" spans="1:25" ht="11.25" customHeight="1">
      <c r="A4" s="11"/>
      <c r="B4" s="12"/>
      <c r="C4" s="12"/>
      <c r="D4" s="12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2"/>
      <c r="Y4" s="2"/>
    </row>
    <row r="5" spans="1:25" ht="11.25" customHeight="1">
      <c r="A5" s="11"/>
      <c r="B5" s="12"/>
      <c r="C5" s="12"/>
      <c r="D5" s="12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2"/>
      <c r="Y5" s="2"/>
    </row>
    <row r="6" spans="1:25" ht="11.25" customHeight="1">
      <c r="A6" s="11"/>
      <c r="B6" s="12"/>
      <c r="C6" s="12"/>
      <c r="D6" s="12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2"/>
      <c r="Y6" s="2"/>
    </row>
    <row r="7" spans="1:25" ht="114" customHeight="1">
      <c r="A7" s="11"/>
      <c r="B7" s="12"/>
      <c r="C7" s="12"/>
      <c r="D7" s="12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2"/>
      <c r="Y7" s="2"/>
    </row>
    <row r="8" spans="1:25" ht="24" customHeight="1">
      <c r="A8" s="200" t="s">
        <v>26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2"/>
      <c r="X8" s="1"/>
      <c r="Y8" s="1"/>
    </row>
    <row r="9" spans="1:24" ht="15" customHeight="1">
      <c r="A9" s="14"/>
      <c r="B9" s="15"/>
      <c r="C9" s="15"/>
      <c r="D9" s="12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8"/>
      <c r="V9" s="189" t="s">
        <v>0</v>
      </c>
      <c r="W9" s="189" t="s">
        <v>1</v>
      </c>
      <c r="X9" s="6"/>
    </row>
    <row r="10" spans="1:24" ht="45.75" customHeight="1">
      <c r="A10" s="16"/>
      <c r="B10" s="17"/>
      <c r="C10" s="17"/>
      <c r="D10" s="12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8"/>
      <c r="V10" s="189"/>
      <c r="W10" s="189"/>
      <c r="X10" s="4"/>
    </row>
    <row r="11" spans="1:23" ht="8.25" customHeigh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5"/>
    </row>
    <row r="12" spans="1:23" ht="4.5" customHeight="1">
      <c r="A12" s="203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5"/>
    </row>
    <row r="13" spans="1:24" s="4" customFormat="1" ht="19.5" customHeight="1">
      <c r="A13" s="190" t="s">
        <v>2</v>
      </c>
      <c r="B13" s="190" t="s">
        <v>3</v>
      </c>
      <c r="C13" s="190" t="s">
        <v>4</v>
      </c>
      <c r="D13" s="206" t="s">
        <v>5</v>
      </c>
      <c r="E13" s="190" t="s">
        <v>6</v>
      </c>
      <c r="F13" s="190" t="s">
        <v>7</v>
      </c>
      <c r="G13" s="190" t="s">
        <v>8</v>
      </c>
      <c r="H13" s="190" t="s">
        <v>9</v>
      </c>
      <c r="I13" s="190" t="s">
        <v>10</v>
      </c>
      <c r="J13" s="190" t="s">
        <v>11</v>
      </c>
      <c r="K13" s="190" t="s">
        <v>12</v>
      </c>
      <c r="L13" s="190" t="s">
        <v>13</v>
      </c>
      <c r="M13" s="190" t="s">
        <v>14</v>
      </c>
      <c r="N13" s="190" t="s">
        <v>15</v>
      </c>
      <c r="O13" s="190" t="s">
        <v>16</v>
      </c>
      <c r="P13" s="190" t="s">
        <v>17</v>
      </c>
      <c r="Q13" s="193" t="s">
        <v>18</v>
      </c>
      <c r="R13" s="190" t="s">
        <v>19</v>
      </c>
      <c r="S13" s="190" t="s">
        <v>20</v>
      </c>
      <c r="T13" s="207" t="s">
        <v>21</v>
      </c>
      <c r="U13" s="208"/>
      <c r="V13" s="191" t="s">
        <v>24</v>
      </c>
      <c r="W13" s="190" t="s">
        <v>25</v>
      </c>
      <c r="X13" s="5"/>
    </row>
    <row r="14" spans="1:24" s="4" customFormat="1" ht="18.75" customHeight="1">
      <c r="A14" s="190"/>
      <c r="B14" s="190"/>
      <c r="C14" s="190"/>
      <c r="D14" s="206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3"/>
      <c r="R14" s="190"/>
      <c r="S14" s="190"/>
      <c r="T14" s="7" t="s">
        <v>22</v>
      </c>
      <c r="U14" s="7" t="s">
        <v>23</v>
      </c>
      <c r="V14" s="192"/>
      <c r="W14" s="190"/>
      <c r="X14" s="5"/>
    </row>
    <row r="15" spans="1:24" s="4" customFormat="1" ht="23.25" customHeight="1" thickBot="1">
      <c r="A15" s="197" t="s">
        <v>27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9"/>
      <c r="X15" s="5"/>
    </row>
    <row r="16" spans="1:23" s="69" customFormat="1" ht="76.5" customHeight="1">
      <c r="A16" s="60">
        <v>1</v>
      </c>
      <c r="B16" s="24" t="s">
        <v>28</v>
      </c>
      <c r="C16" s="24" t="s">
        <v>33</v>
      </c>
      <c r="D16" s="37" t="s">
        <v>30</v>
      </c>
      <c r="E16" s="79" t="s">
        <v>29</v>
      </c>
      <c r="F16" s="38" t="s">
        <v>31</v>
      </c>
      <c r="G16" s="24" t="s">
        <v>104</v>
      </c>
      <c r="H16" s="54" t="s">
        <v>105</v>
      </c>
      <c r="I16" s="24" t="s">
        <v>32</v>
      </c>
      <c r="J16" s="24" t="s">
        <v>33</v>
      </c>
      <c r="K16" s="24" t="s">
        <v>32</v>
      </c>
      <c r="L16" s="37">
        <v>2961</v>
      </c>
      <c r="M16" s="81" t="s">
        <v>110</v>
      </c>
      <c r="N16" s="174">
        <v>80523.96</v>
      </c>
      <c r="O16" s="119">
        <v>44571</v>
      </c>
      <c r="P16" s="81">
        <v>44582</v>
      </c>
      <c r="Q16" s="84">
        <f>N16/S16</f>
        <v>732.0360000000001</v>
      </c>
      <c r="R16" s="120" t="s">
        <v>34</v>
      </c>
      <c r="S16" s="121">
        <v>110</v>
      </c>
      <c r="T16" s="85">
        <f>U16*100%/N16</f>
        <v>1</v>
      </c>
      <c r="U16" s="174">
        <v>80523.96</v>
      </c>
      <c r="V16" s="46" t="s">
        <v>35</v>
      </c>
      <c r="W16" s="55" t="s">
        <v>36</v>
      </c>
    </row>
    <row r="17" spans="1:23" s="69" customFormat="1" ht="76.5" customHeight="1">
      <c r="A17" s="100">
        <v>2</v>
      </c>
      <c r="B17" s="19" t="s">
        <v>28</v>
      </c>
      <c r="C17" s="19" t="s">
        <v>42</v>
      </c>
      <c r="D17" s="89" t="s">
        <v>38</v>
      </c>
      <c r="E17" s="86" t="s">
        <v>37</v>
      </c>
      <c r="F17" s="117" t="s">
        <v>39</v>
      </c>
      <c r="G17" s="19" t="s">
        <v>104</v>
      </c>
      <c r="H17" s="26" t="s">
        <v>105</v>
      </c>
      <c r="I17" s="19" t="s">
        <v>32</v>
      </c>
      <c r="J17" s="19" t="s">
        <v>42</v>
      </c>
      <c r="K17" s="36" t="s">
        <v>32</v>
      </c>
      <c r="L17" s="36">
        <v>150</v>
      </c>
      <c r="M17" s="87" t="s">
        <v>110</v>
      </c>
      <c r="N17" s="173">
        <v>790226.8</v>
      </c>
      <c r="O17" s="30">
        <v>44495</v>
      </c>
      <c r="P17" s="70">
        <v>44561</v>
      </c>
      <c r="Q17" s="89">
        <f aca="true" t="shared" si="0" ref="Q17:Q52">N17/S17</f>
        <v>100.3178528492884</v>
      </c>
      <c r="R17" s="31" t="s">
        <v>34</v>
      </c>
      <c r="S17" s="71">
        <v>7877.23</v>
      </c>
      <c r="T17" s="90">
        <f aca="true" t="shared" si="1" ref="T17:T28">U17*100%/N17</f>
        <v>1</v>
      </c>
      <c r="U17" s="173">
        <v>790226.8</v>
      </c>
      <c r="V17" s="20" t="s">
        <v>40</v>
      </c>
      <c r="W17" s="56" t="s">
        <v>41</v>
      </c>
    </row>
    <row r="18" spans="1:23" s="69" customFormat="1" ht="76.5" customHeight="1">
      <c r="A18" s="100">
        <v>3</v>
      </c>
      <c r="B18" s="19" t="s">
        <v>28</v>
      </c>
      <c r="C18" s="36" t="s">
        <v>42</v>
      </c>
      <c r="D18" s="89" t="s">
        <v>44</v>
      </c>
      <c r="E18" s="118" t="s">
        <v>43</v>
      </c>
      <c r="F18" s="117" t="s">
        <v>45</v>
      </c>
      <c r="G18" s="19" t="s">
        <v>104</v>
      </c>
      <c r="H18" s="26" t="s">
        <v>106</v>
      </c>
      <c r="I18" s="19" t="s">
        <v>32</v>
      </c>
      <c r="J18" s="36" t="s">
        <v>42</v>
      </c>
      <c r="K18" s="36" t="s">
        <v>32</v>
      </c>
      <c r="L18" s="19">
        <v>150</v>
      </c>
      <c r="M18" s="87" t="s">
        <v>110</v>
      </c>
      <c r="N18" s="173">
        <v>2078372</v>
      </c>
      <c r="O18" s="70">
        <v>44495</v>
      </c>
      <c r="P18" s="70">
        <v>44561</v>
      </c>
      <c r="Q18" s="89">
        <f t="shared" si="0"/>
        <v>121.15085536547433</v>
      </c>
      <c r="R18" s="72" t="s">
        <v>34</v>
      </c>
      <c r="S18" s="73">
        <v>17155.24</v>
      </c>
      <c r="T18" s="90">
        <f t="shared" si="1"/>
        <v>1</v>
      </c>
      <c r="U18" s="173">
        <v>2078372</v>
      </c>
      <c r="V18" s="20" t="s">
        <v>46</v>
      </c>
      <c r="W18" s="56" t="s">
        <v>47</v>
      </c>
    </row>
    <row r="19" spans="1:23" s="69" customFormat="1" ht="76.5" customHeight="1">
      <c r="A19" s="100">
        <v>4</v>
      </c>
      <c r="B19" s="19" t="s">
        <v>28</v>
      </c>
      <c r="C19" s="19" t="s">
        <v>42</v>
      </c>
      <c r="D19" s="89" t="s">
        <v>49</v>
      </c>
      <c r="E19" s="118" t="s">
        <v>48</v>
      </c>
      <c r="F19" s="117" t="s">
        <v>50</v>
      </c>
      <c r="G19" s="19" t="s">
        <v>104</v>
      </c>
      <c r="H19" s="26" t="s">
        <v>105</v>
      </c>
      <c r="I19" s="19" t="s">
        <v>32</v>
      </c>
      <c r="J19" s="19" t="s">
        <v>42</v>
      </c>
      <c r="K19" s="19" t="s">
        <v>32</v>
      </c>
      <c r="L19" s="19">
        <v>1000</v>
      </c>
      <c r="M19" s="87" t="s">
        <v>110</v>
      </c>
      <c r="N19" s="173">
        <v>990408</v>
      </c>
      <c r="O19" s="70">
        <v>44495</v>
      </c>
      <c r="P19" s="70">
        <v>44561</v>
      </c>
      <c r="Q19" s="89">
        <f t="shared" si="0"/>
        <v>130.31889977210167</v>
      </c>
      <c r="R19" s="72" t="s">
        <v>34</v>
      </c>
      <c r="S19" s="73">
        <v>7599.88</v>
      </c>
      <c r="T19" s="90">
        <f t="shared" si="1"/>
        <v>1</v>
      </c>
      <c r="U19" s="173">
        <v>990408</v>
      </c>
      <c r="V19" s="20" t="s">
        <v>51</v>
      </c>
      <c r="W19" s="56" t="s">
        <v>52</v>
      </c>
    </row>
    <row r="20" spans="1:23" s="69" customFormat="1" ht="76.5" customHeight="1">
      <c r="A20" s="100">
        <v>5</v>
      </c>
      <c r="B20" s="19" t="s">
        <v>28</v>
      </c>
      <c r="C20" s="19" t="s">
        <v>42</v>
      </c>
      <c r="D20" s="89" t="s">
        <v>54</v>
      </c>
      <c r="E20" s="118" t="s">
        <v>53</v>
      </c>
      <c r="F20" s="117" t="s">
        <v>55</v>
      </c>
      <c r="G20" s="19" t="s">
        <v>104</v>
      </c>
      <c r="H20" s="26" t="s">
        <v>105</v>
      </c>
      <c r="I20" s="19" t="s">
        <v>32</v>
      </c>
      <c r="J20" s="19" t="s">
        <v>42</v>
      </c>
      <c r="K20" s="19" t="s">
        <v>32</v>
      </c>
      <c r="L20" s="19">
        <v>200</v>
      </c>
      <c r="M20" s="87" t="s">
        <v>110</v>
      </c>
      <c r="N20" s="173">
        <v>799588</v>
      </c>
      <c r="O20" s="70">
        <v>44495</v>
      </c>
      <c r="P20" s="70">
        <v>44561</v>
      </c>
      <c r="Q20" s="89">
        <f t="shared" si="0"/>
        <v>121.74310236409895</v>
      </c>
      <c r="R20" s="72" t="s">
        <v>34</v>
      </c>
      <c r="S20" s="73">
        <v>6567.83</v>
      </c>
      <c r="T20" s="90">
        <f t="shared" si="1"/>
        <v>1</v>
      </c>
      <c r="U20" s="173">
        <v>799588</v>
      </c>
      <c r="V20" s="20" t="s">
        <v>56</v>
      </c>
      <c r="W20" s="56" t="s">
        <v>57</v>
      </c>
    </row>
    <row r="21" spans="1:23" s="69" customFormat="1" ht="76.5" customHeight="1">
      <c r="A21" s="100">
        <v>6</v>
      </c>
      <c r="B21" s="19" t="s">
        <v>28</v>
      </c>
      <c r="C21" s="19" t="s">
        <v>42</v>
      </c>
      <c r="D21" s="89" t="s">
        <v>59</v>
      </c>
      <c r="E21" s="118" t="s">
        <v>58</v>
      </c>
      <c r="F21" s="117" t="s">
        <v>60</v>
      </c>
      <c r="G21" s="19" t="s">
        <v>104</v>
      </c>
      <c r="H21" s="26" t="s">
        <v>106</v>
      </c>
      <c r="I21" s="19" t="s">
        <v>61</v>
      </c>
      <c r="J21" s="19" t="s">
        <v>42</v>
      </c>
      <c r="K21" s="19" t="s">
        <v>62</v>
      </c>
      <c r="L21" s="19">
        <v>200</v>
      </c>
      <c r="M21" s="87" t="s">
        <v>110</v>
      </c>
      <c r="N21" s="173">
        <v>903872</v>
      </c>
      <c r="O21" s="70">
        <v>44495</v>
      </c>
      <c r="P21" s="70">
        <v>44561</v>
      </c>
      <c r="Q21" s="89">
        <f t="shared" si="0"/>
        <v>126.89484767654078</v>
      </c>
      <c r="R21" s="72" t="s">
        <v>34</v>
      </c>
      <c r="S21" s="73">
        <v>7123</v>
      </c>
      <c r="T21" s="90">
        <f t="shared" si="1"/>
        <v>1</v>
      </c>
      <c r="U21" s="173">
        <v>903872</v>
      </c>
      <c r="V21" s="20" t="s">
        <v>63</v>
      </c>
      <c r="W21" s="56" t="s">
        <v>64</v>
      </c>
    </row>
    <row r="22" spans="1:23" s="69" customFormat="1" ht="76.5" customHeight="1">
      <c r="A22" s="100">
        <v>7</v>
      </c>
      <c r="B22" s="19" t="s">
        <v>28</v>
      </c>
      <c r="C22" s="19" t="s">
        <v>42</v>
      </c>
      <c r="D22" s="89" t="s">
        <v>66</v>
      </c>
      <c r="E22" s="118" t="s">
        <v>65</v>
      </c>
      <c r="F22" s="117" t="s">
        <v>67</v>
      </c>
      <c r="G22" s="19" t="s">
        <v>104</v>
      </c>
      <c r="H22" s="91" t="s">
        <v>107</v>
      </c>
      <c r="I22" s="19" t="s">
        <v>61</v>
      </c>
      <c r="J22" s="19" t="s">
        <v>42</v>
      </c>
      <c r="K22" s="19" t="s">
        <v>68</v>
      </c>
      <c r="L22" s="19">
        <v>200</v>
      </c>
      <c r="M22" s="87" t="s">
        <v>110</v>
      </c>
      <c r="N22" s="173">
        <v>53244</v>
      </c>
      <c r="O22" s="70">
        <v>44495</v>
      </c>
      <c r="P22" s="70">
        <v>44561</v>
      </c>
      <c r="Q22" s="89">
        <f t="shared" si="0"/>
        <v>52.82824173752567</v>
      </c>
      <c r="R22" s="72" t="s">
        <v>34</v>
      </c>
      <c r="S22" s="73">
        <v>1007.87</v>
      </c>
      <c r="T22" s="90">
        <f t="shared" si="1"/>
        <v>1</v>
      </c>
      <c r="U22" s="173">
        <v>53244</v>
      </c>
      <c r="V22" s="20" t="s">
        <v>69</v>
      </c>
      <c r="W22" s="56" t="s">
        <v>70</v>
      </c>
    </row>
    <row r="23" spans="1:23" s="69" customFormat="1" ht="76.5" customHeight="1">
      <c r="A23" s="100">
        <v>8</v>
      </c>
      <c r="B23" s="19" t="s">
        <v>28</v>
      </c>
      <c r="C23" s="19" t="s">
        <v>42</v>
      </c>
      <c r="D23" s="89" t="s">
        <v>72</v>
      </c>
      <c r="E23" s="118" t="s">
        <v>71</v>
      </c>
      <c r="F23" s="117" t="s">
        <v>73</v>
      </c>
      <c r="G23" s="19" t="s">
        <v>104</v>
      </c>
      <c r="H23" s="91" t="s">
        <v>108</v>
      </c>
      <c r="I23" s="19" t="s">
        <v>74</v>
      </c>
      <c r="J23" s="19" t="s">
        <v>42</v>
      </c>
      <c r="K23" s="19" t="s">
        <v>74</v>
      </c>
      <c r="L23" s="19">
        <v>200</v>
      </c>
      <c r="M23" s="87" t="s">
        <v>110</v>
      </c>
      <c r="N23" s="173">
        <v>655864</v>
      </c>
      <c r="O23" s="70">
        <v>44495</v>
      </c>
      <c r="P23" s="70">
        <v>44561</v>
      </c>
      <c r="Q23" s="89">
        <f t="shared" si="0"/>
        <v>127.10542635658915</v>
      </c>
      <c r="R23" s="72" t="s">
        <v>34</v>
      </c>
      <c r="S23" s="73">
        <v>5160</v>
      </c>
      <c r="T23" s="90">
        <f t="shared" si="1"/>
        <v>1</v>
      </c>
      <c r="U23" s="173">
        <v>655864</v>
      </c>
      <c r="V23" s="20" t="s">
        <v>75</v>
      </c>
      <c r="W23" s="56" t="s">
        <v>76</v>
      </c>
    </row>
    <row r="24" spans="1:23" s="69" customFormat="1" ht="76.5" customHeight="1">
      <c r="A24" s="100">
        <v>9</v>
      </c>
      <c r="B24" s="19" t="s">
        <v>28</v>
      </c>
      <c r="C24" s="19" t="s">
        <v>42</v>
      </c>
      <c r="D24" s="89" t="s">
        <v>78</v>
      </c>
      <c r="E24" s="118" t="s">
        <v>77</v>
      </c>
      <c r="F24" s="117" t="s">
        <v>79</v>
      </c>
      <c r="G24" s="19" t="s">
        <v>104</v>
      </c>
      <c r="H24" s="91" t="s">
        <v>108</v>
      </c>
      <c r="I24" s="19" t="s">
        <v>80</v>
      </c>
      <c r="J24" s="19" t="s">
        <v>42</v>
      </c>
      <c r="K24" s="19" t="s">
        <v>32</v>
      </c>
      <c r="L24" s="19">
        <v>350</v>
      </c>
      <c r="M24" s="87" t="s">
        <v>110</v>
      </c>
      <c r="N24" s="173">
        <v>827080</v>
      </c>
      <c r="O24" s="70">
        <v>44495</v>
      </c>
      <c r="P24" s="70">
        <v>44561</v>
      </c>
      <c r="Q24" s="89">
        <f t="shared" si="0"/>
        <v>122.53037037037036</v>
      </c>
      <c r="R24" s="72" t="s">
        <v>34</v>
      </c>
      <c r="S24" s="73">
        <v>6750</v>
      </c>
      <c r="T24" s="90">
        <f t="shared" si="1"/>
        <v>1</v>
      </c>
      <c r="U24" s="173">
        <v>827080</v>
      </c>
      <c r="V24" s="20" t="s">
        <v>81</v>
      </c>
      <c r="W24" s="56" t="s">
        <v>82</v>
      </c>
    </row>
    <row r="25" spans="1:23" s="69" customFormat="1" ht="76.5" customHeight="1">
      <c r="A25" s="100">
        <v>10</v>
      </c>
      <c r="B25" s="19" t="s">
        <v>28</v>
      </c>
      <c r="C25" s="19" t="s">
        <v>42</v>
      </c>
      <c r="D25" s="89" t="s">
        <v>84</v>
      </c>
      <c r="E25" s="118" t="s">
        <v>83</v>
      </c>
      <c r="F25" s="117" t="s">
        <v>85</v>
      </c>
      <c r="G25" s="19" t="s">
        <v>104</v>
      </c>
      <c r="H25" s="26" t="s">
        <v>109</v>
      </c>
      <c r="I25" s="19" t="s">
        <v>86</v>
      </c>
      <c r="J25" s="19" t="s">
        <v>42</v>
      </c>
      <c r="K25" s="19" t="s">
        <v>87</v>
      </c>
      <c r="L25" s="19">
        <v>300</v>
      </c>
      <c r="M25" s="87" t="s">
        <v>110</v>
      </c>
      <c r="N25" s="173">
        <v>641456.8</v>
      </c>
      <c r="O25" s="70">
        <v>44495</v>
      </c>
      <c r="P25" s="70">
        <v>44561</v>
      </c>
      <c r="Q25" s="89">
        <f t="shared" si="0"/>
        <v>128.29136</v>
      </c>
      <c r="R25" s="72" t="s">
        <v>34</v>
      </c>
      <c r="S25" s="73">
        <v>5000</v>
      </c>
      <c r="T25" s="90">
        <f t="shared" si="1"/>
        <v>1</v>
      </c>
      <c r="U25" s="173">
        <v>641456.8</v>
      </c>
      <c r="V25" s="20" t="s">
        <v>88</v>
      </c>
      <c r="W25" s="56" t="s">
        <v>89</v>
      </c>
    </row>
    <row r="26" spans="1:23" s="69" customFormat="1" ht="76.5" customHeight="1">
      <c r="A26" s="100">
        <v>11</v>
      </c>
      <c r="B26" s="19" t="s">
        <v>28</v>
      </c>
      <c r="C26" s="19" t="s">
        <v>42</v>
      </c>
      <c r="D26" s="89" t="s">
        <v>91</v>
      </c>
      <c r="E26" s="118" t="s">
        <v>90</v>
      </c>
      <c r="F26" s="117" t="s">
        <v>92</v>
      </c>
      <c r="G26" s="19" t="s">
        <v>104</v>
      </c>
      <c r="H26" s="26" t="s">
        <v>106</v>
      </c>
      <c r="I26" s="19" t="s">
        <v>62</v>
      </c>
      <c r="J26" s="19" t="s">
        <v>42</v>
      </c>
      <c r="K26" s="19" t="s">
        <v>61</v>
      </c>
      <c r="L26" s="19">
        <v>270</v>
      </c>
      <c r="M26" s="87" t="s">
        <v>110</v>
      </c>
      <c r="N26" s="173">
        <v>583364</v>
      </c>
      <c r="O26" s="70">
        <v>44495</v>
      </c>
      <c r="P26" s="70">
        <v>44561</v>
      </c>
      <c r="Q26" s="89">
        <f t="shared" si="0"/>
        <v>116.6728</v>
      </c>
      <c r="R26" s="72" t="s">
        <v>34</v>
      </c>
      <c r="S26" s="73">
        <v>5000</v>
      </c>
      <c r="T26" s="90">
        <f t="shared" si="1"/>
        <v>1</v>
      </c>
      <c r="U26" s="173">
        <v>583364</v>
      </c>
      <c r="V26" s="20" t="s">
        <v>93</v>
      </c>
      <c r="W26" s="56" t="s">
        <v>94</v>
      </c>
    </row>
    <row r="27" spans="1:23" s="69" customFormat="1" ht="76.5" customHeight="1">
      <c r="A27" s="100">
        <v>12</v>
      </c>
      <c r="B27" s="19" t="s">
        <v>28</v>
      </c>
      <c r="C27" s="19" t="s">
        <v>42</v>
      </c>
      <c r="D27" s="89" t="s">
        <v>96</v>
      </c>
      <c r="E27" s="118" t="s">
        <v>95</v>
      </c>
      <c r="F27" s="117" t="s">
        <v>97</v>
      </c>
      <c r="G27" s="19" t="s">
        <v>104</v>
      </c>
      <c r="H27" s="26" t="s">
        <v>109</v>
      </c>
      <c r="I27" s="19" t="s">
        <v>87</v>
      </c>
      <c r="J27" s="19" t="s">
        <v>42</v>
      </c>
      <c r="K27" s="19" t="s">
        <v>87</v>
      </c>
      <c r="L27" s="19">
        <v>300</v>
      </c>
      <c r="M27" s="87" t="s">
        <v>110</v>
      </c>
      <c r="N27" s="173">
        <v>650412</v>
      </c>
      <c r="O27" s="70">
        <v>44495</v>
      </c>
      <c r="P27" s="70">
        <v>44561</v>
      </c>
      <c r="Q27" s="89">
        <f t="shared" si="0"/>
        <v>130.0824</v>
      </c>
      <c r="R27" s="72" t="s">
        <v>34</v>
      </c>
      <c r="S27" s="73">
        <v>5000</v>
      </c>
      <c r="T27" s="90">
        <f t="shared" si="1"/>
        <v>1</v>
      </c>
      <c r="U27" s="173">
        <v>650412</v>
      </c>
      <c r="V27" s="20" t="s">
        <v>88</v>
      </c>
      <c r="W27" s="56" t="s">
        <v>89</v>
      </c>
    </row>
    <row r="28" spans="1:23" s="69" customFormat="1" ht="76.5" customHeight="1">
      <c r="A28" s="100">
        <v>13</v>
      </c>
      <c r="B28" s="19" t="s">
        <v>28</v>
      </c>
      <c r="C28" s="19" t="s">
        <v>42</v>
      </c>
      <c r="D28" s="89" t="s">
        <v>99</v>
      </c>
      <c r="E28" s="118" t="s">
        <v>98</v>
      </c>
      <c r="F28" s="117" t="s">
        <v>100</v>
      </c>
      <c r="G28" s="19" t="s">
        <v>104</v>
      </c>
      <c r="H28" s="91" t="s">
        <v>108</v>
      </c>
      <c r="I28" s="19" t="s">
        <v>61</v>
      </c>
      <c r="J28" s="19" t="s">
        <v>42</v>
      </c>
      <c r="K28" s="19" t="s">
        <v>61</v>
      </c>
      <c r="L28" s="19">
        <v>300</v>
      </c>
      <c r="M28" s="87" t="s">
        <v>110</v>
      </c>
      <c r="N28" s="173">
        <v>592992</v>
      </c>
      <c r="O28" s="70">
        <v>44495</v>
      </c>
      <c r="P28" s="70">
        <v>44561</v>
      </c>
      <c r="Q28" s="89">
        <f t="shared" si="0"/>
        <v>118.5984</v>
      </c>
      <c r="R28" s="72" t="s">
        <v>34</v>
      </c>
      <c r="S28" s="73">
        <v>5000</v>
      </c>
      <c r="T28" s="90">
        <f t="shared" si="1"/>
        <v>1</v>
      </c>
      <c r="U28" s="173">
        <v>592992</v>
      </c>
      <c r="V28" s="20" t="s">
        <v>88</v>
      </c>
      <c r="W28" s="56" t="s">
        <v>89</v>
      </c>
    </row>
    <row r="29" spans="1:23" s="69" customFormat="1" ht="76.5" customHeight="1" thickBot="1">
      <c r="A29" s="102">
        <v>14</v>
      </c>
      <c r="B29" s="21" t="s">
        <v>28</v>
      </c>
      <c r="C29" s="21" t="s">
        <v>42</v>
      </c>
      <c r="D29" s="21" t="s">
        <v>102</v>
      </c>
      <c r="E29" s="122" t="s">
        <v>101</v>
      </c>
      <c r="F29" s="123" t="s">
        <v>103</v>
      </c>
      <c r="G29" s="21" t="s">
        <v>104</v>
      </c>
      <c r="H29" s="93" t="s">
        <v>107</v>
      </c>
      <c r="I29" s="21" t="s">
        <v>61</v>
      </c>
      <c r="J29" s="21" t="s">
        <v>42</v>
      </c>
      <c r="K29" s="21" t="s">
        <v>61</v>
      </c>
      <c r="L29" s="21">
        <v>300</v>
      </c>
      <c r="M29" s="94" t="s">
        <v>110</v>
      </c>
      <c r="N29" s="175">
        <v>661664</v>
      </c>
      <c r="O29" s="74">
        <v>44495</v>
      </c>
      <c r="P29" s="74">
        <v>44561</v>
      </c>
      <c r="Q29" s="96">
        <f t="shared" si="0"/>
        <v>132.3328</v>
      </c>
      <c r="R29" s="75" t="s">
        <v>34</v>
      </c>
      <c r="S29" s="76">
        <v>5000</v>
      </c>
      <c r="T29" s="97">
        <f>U29*100%/N29</f>
        <v>1</v>
      </c>
      <c r="U29" s="175">
        <v>661664</v>
      </c>
      <c r="V29" s="23" t="s">
        <v>88</v>
      </c>
      <c r="W29" s="53" t="s">
        <v>89</v>
      </c>
    </row>
    <row r="30" spans="1:24" s="78" customFormat="1" ht="23.25" customHeight="1" thickBot="1">
      <c r="A30" s="183" t="s">
        <v>127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77"/>
    </row>
    <row r="31" spans="1:23" s="69" customFormat="1" ht="76.5" customHeight="1">
      <c r="A31" s="60">
        <v>15</v>
      </c>
      <c r="B31" s="24" t="s">
        <v>122</v>
      </c>
      <c r="C31" s="24" t="s">
        <v>33</v>
      </c>
      <c r="D31" s="37" t="s">
        <v>111</v>
      </c>
      <c r="E31" s="79" t="s">
        <v>112</v>
      </c>
      <c r="F31" s="38" t="s">
        <v>113</v>
      </c>
      <c r="G31" s="24" t="s">
        <v>104</v>
      </c>
      <c r="H31" s="80" t="s">
        <v>126</v>
      </c>
      <c r="I31" s="24" t="s">
        <v>61</v>
      </c>
      <c r="J31" s="24" t="s">
        <v>33</v>
      </c>
      <c r="K31" s="24" t="s">
        <v>61</v>
      </c>
      <c r="L31" s="37">
        <v>68519</v>
      </c>
      <c r="M31" s="81" t="s">
        <v>110</v>
      </c>
      <c r="N31" s="178">
        <v>1106906.63</v>
      </c>
      <c r="O31" s="27">
        <v>44613</v>
      </c>
      <c r="P31" s="83">
        <v>44712</v>
      </c>
      <c r="Q31" s="84">
        <f t="shared" si="0"/>
        <v>1106906.63</v>
      </c>
      <c r="R31" s="28" t="s">
        <v>130</v>
      </c>
      <c r="S31" s="29">
        <v>1</v>
      </c>
      <c r="T31" s="85">
        <f>U31*100%/N31</f>
        <v>1</v>
      </c>
      <c r="U31" s="178">
        <v>1106906.63</v>
      </c>
      <c r="V31" s="46" t="s">
        <v>114</v>
      </c>
      <c r="W31" s="55" t="s">
        <v>115</v>
      </c>
    </row>
    <row r="32" spans="1:23" s="69" customFormat="1" ht="76.5" customHeight="1">
      <c r="A32" s="57">
        <v>16</v>
      </c>
      <c r="B32" s="19" t="s">
        <v>122</v>
      </c>
      <c r="C32" s="19" t="s">
        <v>33</v>
      </c>
      <c r="D32" s="36" t="s">
        <v>116</v>
      </c>
      <c r="E32" s="86" t="s">
        <v>117</v>
      </c>
      <c r="F32" s="18" t="s">
        <v>118</v>
      </c>
      <c r="G32" s="19" t="s">
        <v>104</v>
      </c>
      <c r="H32" s="26" t="s">
        <v>119</v>
      </c>
      <c r="I32" s="19" t="s">
        <v>61</v>
      </c>
      <c r="J32" s="19" t="s">
        <v>33</v>
      </c>
      <c r="K32" s="19" t="s">
        <v>61</v>
      </c>
      <c r="L32" s="36">
        <v>155</v>
      </c>
      <c r="M32" s="87" t="s">
        <v>110</v>
      </c>
      <c r="N32" s="176">
        <v>316057.31</v>
      </c>
      <c r="O32" s="30">
        <v>44602</v>
      </c>
      <c r="P32" s="70">
        <v>44651</v>
      </c>
      <c r="Q32" s="89">
        <f t="shared" si="0"/>
        <v>1386.2162719298246</v>
      </c>
      <c r="R32" s="31" t="s">
        <v>34</v>
      </c>
      <c r="S32" s="32">
        <v>228</v>
      </c>
      <c r="T32" s="90">
        <f>U32*100%/N32</f>
        <v>1</v>
      </c>
      <c r="U32" s="176">
        <v>316057.31</v>
      </c>
      <c r="V32" s="20" t="s">
        <v>120</v>
      </c>
      <c r="W32" s="56" t="s">
        <v>121</v>
      </c>
    </row>
    <row r="33" spans="1:23" s="69" customFormat="1" ht="76.5" customHeight="1">
      <c r="A33" s="57">
        <v>17</v>
      </c>
      <c r="B33" s="19" t="s">
        <v>122</v>
      </c>
      <c r="C33" s="19" t="s">
        <v>33</v>
      </c>
      <c r="D33" s="36" t="s">
        <v>123</v>
      </c>
      <c r="E33" s="86" t="s">
        <v>124</v>
      </c>
      <c r="F33" s="18" t="s">
        <v>125</v>
      </c>
      <c r="G33" s="19" t="s">
        <v>104</v>
      </c>
      <c r="H33" s="91" t="s">
        <v>166</v>
      </c>
      <c r="I33" s="19" t="s">
        <v>61</v>
      </c>
      <c r="J33" s="19" t="s">
        <v>33</v>
      </c>
      <c r="K33" s="19" t="s">
        <v>61</v>
      </c>
      <c r="L33" s="36">
        <v>68519</v>
      </c>
      <c r="M33" s="87" t="s">
        <v>110</v>
      </c>
      <c r="N33" s="176">
        <v>68983.54</v>
      </c>
      <c r="O33" s="30">
        <v>44610</v>
      </c>
      <c r="P33" s="70">
        <v>44638</v>
      </c>
      <c r="Q33" s="89">
        <f t="shared" si="0"/>
        <v>68983.54</v>
      </c>
      <c r="R33" s="31" t="s">
        <v>130</v>
      </c>
      <c r="S33" s="32">
        <v>1</v>
      </c>
      <c r="T33" s="90">
        <f>U33*100%/N33</f>
        <v>1</v>
      </c>
      <c r="U33" s="176">
        <v>68983.54</v>
      </c>
      <c r="V33" s="20" t="s">
        <v>128</v>
      </c>
      <c r="W33" s="56" t="s">
        <v>129</v>
      </c>
    </row>
    <row r="34" spans="1:23" s="69" customFormat="1" ht="76.5" customHeight="1" thickBot="1">
      <c r="A34" s="51">
        <v>18</v>
      </c>
      <c r="B34" s="52" t="s">
        <v>122</v>
      </c>
      <c r="C34" s="21" t="s">
        <v>136</v>
      </c>
      <c r="D34" s="21" t="s">
        <v>132</v>
      </c>
      <c r="E34" s="92" t="s">
        <v>137</v>
      </c>
      <c r="F34" s="22" t="s">
        <v>167</v>
      </c>
      <c r="G34" s="21" t="s">
        <v>321</v>
      </c>
      <c r="H34" s="93" t="s">
        <v>109</v>
      </c>
      <c r="I34" s="21" t="s">
        <v>61</v>
      </c>
      <c r="J34" s="21" t="s">
        <v>136</v>
      </c>
      <c r="K34" s="21" t="s">
        <v>61</v>
      </c>
      <c r="L34" s="52">
        <v>101</v>
      </c>
      <c r="M34" s="94" t="s">
        <v>110</v>
      </c>
      <c r="N34" s="179">
        <v>473869.69</v>
      </c>
      <c r="O34" s="33">
        <v>44613</v>
      </c>
      <c r="P34" s="33">
        <v>44641</v>
      </c>
      <c r="Q34" s="96">
        <f t="shared" si="0"/>
        <v>943.9635258964144</v>
      </c>
      <c r="R34" s="34" t="s">
        <v>133</v>
      </c>
      <c r="S34" s="35">
        <v>502</v>
      </c>
      <c r="T34" s="97">
        <f>U34*100%/N34</f>
        <v>1</v>
      </c>
      <c r="U34" s="179">
        <v>473869.69</v>
      </c>
      <c r="V34" s="23" t="s">
        <v>134</v>
      </c>
      <c r="W34" s="53" t="s">
        <v>135</v>
      </c>
    </row>
    <row r="35" spans="1:24" s="78" customFormat="1" ht="23.25" customHeight="1" thickBot="1">
      <c r="A35" s="183" t="s">
        <v>131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77"/>
    </row>
    <row r="36" spans="1:24" s="78" customFormat="1" ht="75.75" customHeight="1">
      <c r="A36" s="98">
        <v>19</v>
      </c>
      <c r="B36" s="37" t="s">
        <v>138</v>
      </c>
      <c r="C36" s="24" t="s">
        <v>136</v>
      </c>
      <c r="D36" s="24" t="s">
        <v>158</v>
      </c>
      <c r="E36" s="37">
        <v>2202</v>
      </c>
      <c r="F36" s="45" t="s">
        <v>159</v>
      </c>
      <c r="G36" s="24" t="s">
        <v>104</v>
      </c>
      <c r="H36" s="24" t="s">
        <v>106</v>
      </c>
      <c r="I36" s="54" t="s">
        <v>74</v>
      </c>
      <c r="J36" s="24" t="s">
        <v>136</v>
      </c>
      <c r="K36" s="54" t="s">
        <v>74</v>
      </c>
      <c r="L36" s="24">
        <v>150</v>
      </c>
      <c r="M36" s="81" t="s">
        <v>110</v>
      </c>
      <c r="N36" s="180">
        <v>332332.61</v>
      </c>
      <c r="O36" s="27">
        <v>44626</v>
      </c>
      <c r="P36" s="27">
        <v>44757</v>
      </c>
      <c r="Q36" s="84">
        <f t="shared" si="0"/>
        <v>3218.4060623668406</v>
      </c>
      <c r="R36" s="28" t="s">
        <v>133</v>
      </c>
      <c r="S36" s="29">
        <v>103.26</v>
      </c>
      <c r="T36" s="85">
        <f>U36*100%/N36</f>
        <v>1</v>
      </c>
      <c r="U36" s="180">
        <v>332332.61</v>
      </c>
      <c r="V36" s="46" t="s">
        <v>160</v>
      </c>
      <c r="W36" s="55" t="s">
        <v>161</v>
      </c>
      <c r="X36" s="99"/>
    </row>
    <row r="37" spans="1:24" s="78" customFormat="1" ht="75.75" customHeight="1">
      <c r="A37" s="100">
        <v>20</v>
      </c>
      <c r="B37" s="36" t="s">
        <v>138</v>
      </c>
      <c r="C37" s="19" t="s">
        <v>136</v>
      </c>
      <c r="D37" s="19" t="s">
        <v>162</v>
      </c>
      <c r="E37" s="36">
        <v>2203</v>
      </c>
      <c r="F37" s="44" t="s">
        <v>163</v>
      </c>
      <c r="G37" s="19" t="s">
        <v>326</v>
      </c>
      <c r="H37" s="19" t="s">
        <v>106</v>
      </c>
      <c r="I37" s="26" t="s">
        <v>74</v>
      </c>
      <c r="J37" s="19" t="s">
        <v>136</v>
      </c>
      <c r="K37" s="26" t="s">
        <v>74</v>
      </c>
      <c r="L37" s="19">
        <v>170</v>
      </c>
      <c r="M37" s="87" t="s">
        <v>110</v>
      </c>
      <c r="N37" s="177">
        <v>367223.02</v>
      </c>
      <c r="O37" s="30">
        <v>44629</v>
      </c>
      <c r="P37" s="30">
        <v>44661</v>
      </c>
      <c r="Q37" s="89">
        <f t="shared" si="0"/>
        <v>3278.7769642857143</v>
      </c>
      <c r="R37" s="31" t="s">
        <v>34</v>
      </c>
      <c r="S37" s="32">
        <v>112</v>
      </c>
      <c r="T37" s="90">
        <f aca="true" t="shared" si="2" ref="T37:T52">U37*100%/N37</f>
        <v>1</v>
      </c>
      <c r="U37" s="177">
        <v>367223.02</v>
      </c>
      <c r="V37" s="20" t="s">
        <v>164</v>
      </c>
      <c r="W37" s="56" t="s">
        <v>165</v>
      </c>
      <c r="X37" s="99"/>
    </row>
    <row r="38" spans="1:24" s="78" customFormat="1" ht="75.75" customHeight="1">
      <c r="A38" s="100">
        <v>21</v>
      </c>
      <c r="B38" s="36" t="s">
        <v>138</v>
      </c>
      <c r="C38" s="19" t="s">
        <v>136</v>
      </c>
      <c r="D38" s="19" t="s">
        <v>139</v>
      </c>
      <c r="E38" s="36">
        <v>2204</v>
      </c>
      <c r="F38" s="44" t="s">
        <v>140</v>
      </c>
      <c r="G38" s="19" t="s">
        <v>104</v>
      </c>
      <c r="H38" s="91" t="s">
        <v>166</v>
      </c>
      <c r="I38" s="26" t="s">
        <v>61</v>
      </c>
      <c r="J38" s="19" t="s">
        <v>136</v>
      </c>
      <c r="K38" s="26" t="s">
        <v>61</v>
      </c>
      <c r="L38" s="19">
        <v>170</v>
      </c>
      <c r="M38" s="87" t="s">
        <v>110</v>
      </c>
      <c r="N38" s="177">
        <v>176922.36</v>
      </c>
      <c r="O38" s="30">
        <v>44629</v>
      </c>
      <c r="P38" s="30">
        <v>44661</v>
      </c>
      <c r="Q38" s="89">
        <f t="shared" si="0"/>
        <v>2057.2367441860465</v>
      </c>
      <c r="R38" s="31" t="s">
        <v>34</v>
      </c>
      <c r="S38" s="32">
        <v>86</v>
      </c>
      <c r="T38" s="90">
        <f t="shared" si="2"/>
        <v>1</v>
      </c>
      <c r="U38" s="177">
        <v>176922.36</v>
      </c>
      <c r="V38" s="20" t="s">
        <v>141</v>
      </c>
      <c r="W38" s="56" t="s">
        <v>142</v>
      </c>
      <c r="X38" s="99"/>
    </row>
    <row r="39" spans="1:24" s="78" customFormat="1" ht="75.75" customHeight="1">
      <c r="A39" s="100">
        <v>22</v>
      </c>
      <c r="B39" s="36" t="s">
        <v>138</v>
      </c>
      <c r="C39" s="19" t="s">
        <v>136</v>
      </c>
      <c r="D39" s="19" t="s">
        <v>143</v>
      </c>
      <c r="E39" s="36">
        <v>2205</v>
      </c>
      <c r="F39" s="18" t="s">
        <v>144</v>
      </c>
      <c r="G39" s="19" t="s">
        <v>322</v>
      </c>
      <c r="H39" s="19" t="s">
        <v>105</v>
      </c>
      <c r="I39" s="19" t="s">
        <v>87</v>
      </c>
      <c r="J39" s="19" t="s">
        <v>136</v>
      </c>
      <c r="K39" s="19" t="s">
        <v>87</v>
      </c>
      <c r="L39" s="19">
        <v>250</v>
      </c>
      <c r="M39" s="87" t="s">
        <v>110</v>
      </c>
      <c r="N39" s="177">
        <v>730390.45</v>
      </c>
      <c r="O39" s="30">
        <v>44669</v>
      </c>
      <c r="P39" s="30">
        <v>44730</v>
      </c>
      <c r="Q39" s="89">
        <f t="shared" si="0"/>
        <v>1127.1457561728394</v>
      </c>
      <c r="R39" s="31" t="s">
        <v>133</v>
      </c>
      <c r="S39" s="32">
        <v>648</v>
      </c>
      <c r="T39" s="90">
        <f t="shared" si="2"/>
        <v>1</v>
      </c>
      <c r="U39" s="177">
        <v>730390.45</v>
      </c>
      <c r="V39" s="20" t="s">
        <v>145</v>
      </c>
      <c r="W39" s="56" t="s">
        <v>146</v>
      </c>
      <c r="X39" s="99"/>
    </row>
    <row r="40" spans="1:24" s="69" customFormat="1" ht="75.75" customHeight="1">
      <c r="A40" s="100">
        <v>23</v>
      </c>
      <c r="B40" s="36" t="s">
        <v>138</v>
      </c>
      <c r="C40" s="19" t="s">
        <v>136</v>
      </c>
      <c r="D40" s="19" t="s">
        <v>147</v>
      </c>
      <c r="E40" s="36">
        <v>2206</v>
      </c>
      <c r="F40" s="18" t="s">
        <v>148</v>
      </c>
      <c r="G40" s="19" t="s">
        <v>323</v>
      </c>
      <c r="H40" s="19" t="s">
        <v>105</v>
      </c>
      <c r="I40" s="19" t="s">
        <v>87</v>
      </c>
      <c r="J40" s="19" t="s">
        <v>136</v>
      </c>
      <c r="K40" s="19" t="s">
        <v>87</v>
      </c>
      <c r="L40" s="19">
        <v>250</v>
      </c>
      <c r="M40" s="87" t="s">
        <v>110</v>
      </c>
      <c r="N40" s="177">
        <v>551625.28</v>
      </c>
      <c r="O40" s="30">
        <v>44669</v>
      </c>
      <c r="P40" s="30">
        <v>44804</v>
      </c>
      <c r="Q40" s="89">
        <f t="shared" si="0"/>
        <v>669.4481553398059</v>
      </c>
      <c r="R40" s="31" t="s">
        <v>133</v>
      </c>
      <c r="S40" s="32">
        <v>824</v>
      </c>
      <c r="T40" s="90">
        <f t="shared" si="2"/>
        <v>1</v>
      </c>
      <c r="U40" s="177">
        <v>551625.28</v>
      </c>
      <c r="V40" s="20" t="s">
        <v>145</v>
      </c>
      <c r="W40" s="56" t="s">
        <v>146</v>
      </c>
      <c r="X40" s="101"/>
    </row>
    <row r="41" spans="1:24" s="69" customFormat="1" ht="75.75" customHeight="1">
      <c r="A41" s="100">
        <v>24</v>
      </c>
      <c r="B41" s="36" t="s">
        <v>138</v>
      </c>
      <c r="C41" s="19" t="s">
        <v>136</v>
      </c>
      <c r="D41" s="19" t="s">
        <v>149</v>
      </c>
      <c r="E41" s="36">
        <v>2207</v>
      </c>
      <c r="F41" s="18" t="s">
        <v>150</v>
      </c>
      <c r="G41" s="19" t="s">
        <v>324</v>
      </c>
      <c r="H41" s="19" t="s">
        <v>105</v>
      </c>
      <c r="I41" s="19" t="s">
        <v>87</v>
      </c>
      <c r="J41" s="19" t="s">
        <v>136</v>
      </c>
      <c r="K41" s="19" t="s">
        <v>87</v>
      </c>
      <c r="L41" s="19">
        <v>250</v>
      </c>
      <c r="M41" s="87" t="s">
        <v>110</v>
      </c>
      <c r="N41" s="177">
        <v>462742.17</v>
      </c>
      <c r="O41" s="30">
        <v>44669</v>
      </c>
      <c r="P41" s="30">
        <v>44804</v>
      </c>
      <c r="Q41" s="89">
        <f t="shared" si="0"/>
        <v>629.5811836734694</v>
      </c>
      <c r="R41" s="31" t="s">
        <v>34</v>
      </c>
      <c r="S41" s="32">
        <v>735</v>
      </c>
      <c r="T41" s="90">
        <f t="shared" si="2"/>
        <v>1</v>
      </c>
      <c r="U41" s="177">
        <v>462742.17</v>
      </c>
      <c r="V41" s="20" t="s">
        <v>145</v>
      </c>
      <c r="W41" s="56" t="s">
        <v>146</v>
      </c>
      <c r="X41" s="101"/>
    </row>
    <row r="42" spans="1:24" s="69" customFormat="1" ht="75.75" customHeight="1">
      <c r="A42" s="100">
        <v>25</v>
      </c>
      <c r="B42" s="36" t="s">
        <v>138</v>
      </c>
      <c r="C42" s="19" t="s">
        <v>136</v>
      </c>
      <c r="D42" s="19" t="s">
        <v>151</v>
      </c>
      <c r="E42" s="36">
        <v>2208</v>
      </c>
      <c r="F42" s="18" t="s">
        <v>152</v>
      </c>
      <c r="G42" s="19" t="s">
        <v>325</v>
      </c>
      <c r="H42" s="19" t="s">
        <v>105</v>
      </c>
      <c r="I42" s="19" t="s">
        <v>87</v>
      </c>
      <c r="J42" s="19" t="s">
        <v>136</v>
      </c>
      <c r="K42" s="19" t="s">
        <v>87</v>
      </c>
      <c r="L42" s="19">
        <v>200</v>
      </c>
      <c r="M42" s="87" t="s">
        <v>110</v>
      </c>
      <c r="N42" s="177">
        <v>2265776.1</v>
      </c>
      <c r="O42" s="30">
        <v>44669</v>
      </c>
      <c r="P42" s="30">
        <v>44804</v>
      </c>
      <c r="Q42" s="89">
        <f t="shared" si="0"/>
        <v>888.5396470588236</v>
      </c>
      <c r="R42" s="31" t="s">
        <v>34</v>
      </c>
      <c r="S42" s="32">
        <v>2550</v>
      </c>
      <c r="T42" s="90">
        <f t="shared" si="2"/>
        <v>1</v>
      </c>
      <c r="U42" s="177">
        <v>2265776.1</v>
      </c>
      <c r="V42" s="20" t="s">
        <v>145</v>
      </c>
      <c r="W42" s="56" t="s">
        <v>146</v>
      </c>
      <c r="X42" s="101"/>
    </row>
    <row r="43" spans="1:24" s="69" customFormat="1" ht="75.75" customHeight="1" thickBot="1">
      <c r="A43" s="102">
        <v>26</v>
      </c>
      <c r="B43" s="52" t="s">
        <v>138</v>
      </c>
      <c r="C43" s="21" t="s">
        <v>136</v>
      </c>
      <c r="D43" s="21" t="s">
        <v>153</v>
      </c>
      <c r="E43" s="52">
        <v>2209</v>
      </c>
      <c r="F43" s="22" t="s">
        <v>154</v>
      </c>
      <c r="G43" s="21" t="s">
        <v>104</v>
      </c>
      <c r="H43" s="21" t="s">
        <v>105</v>
      </c>
      <c r="I43" s="21" t="s">
        <v>155</v>
      </c>
      <c r="J43" s="21" t="s">
        <v>136</v>
      </c>
      <c r="K43" s="21" t="s">
        <v>155</v>
      </c>
      <c r="L43" s="21">
        <v>200</v>
      </c>
      <c r="M43" s="94" t="s">
        <v>110</v>
      </c>
      <c r="N43" s="179">
        <v>794349.69</v>
      </c>
      <c r="O43" s="33">
        <v>44655</v>
      </c>
      <c r="P43" s="33">
        <v>44689</v>
      </c>
      <c r="Q43" s="96">
        <f t="shared" si="0"/>
        <v>278.13364495798317</v>
      </c>
      <c r="R43" s="34" t="s">
        <v>34</v>
      </c>
      <c r="S43" s="35">
        <v>2856</v>
      </c>
      <c r="T43" s="97">
        <f t="shared" si="2"/>
        <v>1</v>
      </c>
      <c r="U43" s="179">
        <v>794349.69</v>
      </c>
      <c r="V43" s="23" t="s">
        <v>156</v>
      </c>
      <c r="W43" s="53" t="s">
        <v>157</v>
      </c>
      <c r="X43" s="101"/>
    </row>
    <row r="44" spans="1:24" s="78" customFormat="1" ht="23.25" customHeight="1" thickBot="1">
      <c r="A44" s="182" t="s">
        <v>199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4"/>
      <c r="X44" s="99"/>
    </row>
    <row r="45" spans="1:24" s="78" customFormat="1" ht="75" customHeight="1">
      <c r="A45" s="98">
        <v>27</v>
      </c>
      <c r="B45" s="37" t="s">
        <v>168</v>
      </c>
      <c r="C45" s="24" t="s">
        <v>42</v>
      </c>
      <c r="D45" s="37" t="s">
        <v>202</v>
      </c>
      <c r="E45" s="37">
        <v>2006</v>
      </c>
      <c r="F45" s="38" t="s">
        <v>203</v>
      </c>
      <c r="G45" s="24" t="s">
        <v>104</v>
      </c>
      <c r="H45" s="37" t="s">
        <v>109</v>
      </c>
      <c r="I45" s="24" t="s">
        <v>204</v>
      </c>
      <c r="J45" s="24" t="s">
        <v>33</v>
      </c>
      <c r="K45" s="24" t="s">
        <v>204</v>
      </c>
      <c r="L45" s="37">
        <v>150</v>
      </c>
      <c r="M45" s="81" t="s">
        <v>110</v>
      </c>
      <c r="N45" s="178">
        <v>2538172</v>
      </c>
      <c r="O45" s="27">
        <v>44655</v>
      </c>
      <c r="P45" s="83">
        <v>44742</v>
      </c>
      <c r="Q45" s="84">
        <f t="shared" si="0"/>
        <v>267.176</v>
      </c>
      <c r="R45" s="28" t="s">
        <v>34</v>
      </c>
      <c r="S45" s="29">
        <v>9500</v>
      </c>
      <c r="T45" s="85">
        <f t="shared" si="2"/>
        <v>1</v>
      </c>
      <c r="U45" s="178">
        <v>2538172</v>
      </c>
      <c r="V45" s="46" t="s">
        <v>205</v>
      </c>
      <c r="W45" s="55" t="s">
        <v>206</v>
      </c>
      <c r="X45" s="99"/>
    </row>
    <row r="46" spans="1:24" s="78" customFormat="1" ht="75" customHeight="1">
      <c r="A46" s="100">
        <v>28</v>
      </c>
      <c r="B46" s="36" t="s">
        <v>168</v>
      </c>
      <c r="C46" s="19" t="s">
        <v>42</v>
      </c>
      <c r="D46" s="36" t="s">
        <v>207</v>
      </c>
      <c r="E46" s="36">
        <v>2007</v>
      </c>
      <c r="F46" s="18" t="s">
        <v>208</v>
      </c>
      <c r="G46" s="19" t="s">
        <v>328</v>
      </c>
      <c r="H46" s="19" t="s">
        <v>109</v>
      </c>
      <c r="I46" s="19" t="s">
        <v>74</v>
      </c>
      <c r="J46" s="19" t="s">
        <v>33</v>
      </c>
      <c r="K46" s="19" t="s">
        <v>74</v>
      </c>
      <c r="L46" s="36">
        <v>150</v>
      </c>
      <c r="M46" s="87" t="s">
        <v>110</v>
      </c>
      <c r="N46" s="176">
        <v>823747</v>
      </c>
      <c r="O46" s="30">
        <v>44672</v>
      </c>
      <c r="P46" s="70">
        <v>44767</v>
      </c>
      <c r="Q46" s="89">
        <f t="shared" si="0"/>
        <v>3432.2791666666667</v>
      </c>
      <c r="R46" s="31" t="s">
        <v>34</v>
      </c>
      <c r="S46" s="32">
        <v>240</v>
      </c>
      <c r="T46" s="90">
        <f t="shared" si="2"/>
        <v>1</v>
      </c>
      <c r="U46" s="176">
        <v>823747</v>
      </c>
      <c r="V46" s="20" t="s">
        <v>209</v>
      </c>
      <c r="W46" s="56" t="s">
        <v>210</v>
      </c>
      <c r="X46" s="99"/>
    </row>
    <row r="47" spans="1:24" s="69" customFormat="1" ht="75.75" customHeight="1">
      <c r="A47" s="100">
        <v>29</v>
      </c>
      <c r="B47" s="36" t="s">
        <v>168</v>
      </c>
      <c r="C47" s="19" t="s">
        <v>136</v>
      </c>
      <c r="D47" s="19" t="s">
        <v>169</v>
      </c>
      <c r="E47" s="36">
        <v>2210</v>
      </c>
      <c r="F47" s="18" t="s">
        <v>170</v>
      </c>
      <c r="G47" s="19" t="s">
        <v>104</v>
      </c>
      <c r="H47" s="19" t="s">
        <v>105</v>
      </c>
      <c r="I47" s="19" t="s">
        <v>74</v>
      </c>
      <c r="J47" s="19" t="s">
        <v>136</v>
      </c>
      <c r="K47" s="19" t="s">
        <v>74</v>
      </c>
      <c r="L47" s="19">
        <v>101</v>
      </c>
      <c r="M47" s="87" t="s">
        <v>110</v>
      </c>
      <c r="N47" s="177">
        <v>210297.12</v>
      </c>
      <c r="O47" s="30">
        <v>44655</v>
      </c>
      <c r="P47" s="30">
        <v>44689</v>
      </c>
      <c r="Q47" s="89">
        <f t="shared" si="0"/>
        <v>1523.8921739130435</v>
      </c>
      <c r="R47" s="31" t="s">
        <v>34</v>
      </c>
      <c r="S47" s="32">
        <v>138</v>
      </c>
      <c r="T47" s="90">
        <f t="shared" si="2"/>
        <v>1</v>
      </c>
      <c r="U47" s="177">
        <v>210297.12</v>
      </c>
      <c r="V47" s="20" t="s">
        <v>171</v>
      </c>
      <c r="W47" s="56" t="s">
        <v>172</v>
      </c>
      <c r="X47" s="101"/>
    </row>
    <row r="48" spans="1:24" s="69" customFormat="1" ht="75" customHeight="1">
      <c r="A48" s="100">
        <v>30</v>
      </c>
      <c r="B48" s="36" t="s">
        <v>173</v>
      </c>
      <c r="C48" s="19" t="s">
        <v>136</v>
      </c>
      <c r="D48" s="19" t="s">
        <v>174</v>
      </c>
      <c r="E48" s="36">
        <v>2212</v>
      </c>
      <c r="F48" s="18" t="s">
        <v>175</v>
      </c>
      <c r="G48" s="19" t="s">
        <v>104</v>
      </c>
      <c r="H48" s="19" t="s">
        <v>107</v>
      </c>
      <c r="I48" s="19" t="s">
        <v>74</v>
      </c>
      <c r="J48" s="19" t="s">
        <v>136</v>
      </c>
      <c r="K48" s="19" t="s">
        <v>74</v>
      </c>
      <c r="L48" s="19">
        <v>101</v>
      </c>
      <c r="M48" s="87" t="s">
        <v>110</v>
      </c>
      <c r="N48" s="177">
        <v>702004.35</v>
      </c>
      <c r="O48" s="30">
        <v>44651</v>
      </c>
      <c r="P48" s="30">
        <v>44681</v>
      </c>
      <c r="Q48" s="89">
        <f t="shared" si="0"/>
        <v>4129.437352941176</v>
      </c>
      <c r="R48" s="31" t="s">
        <v>133</v>
      </c>
      <c r="S48" s="32">
        <v>170</v>
      </c>
      <c r="T48" s="90">
        <f t="shared" si="2"/>
        <v>1</v>
      </c>
      <c r="U48" s="177">
        <v>702004.35</v>
      </c>
      <c r="V48" s="20" t="s">
        <v>176</v>
      </c>
      <c r="W48" s="56" t="s">
        <v>177</v>
      </c>
      <c r="X48" s="101"/>
    </row>
    <row r="49" spans="1:24" s="69" customFormat="1" ht="75" customHeight="1">
      <c r="A49" s="100">
        <v>31</v>
      </c>
      <c r="B49" s="36" t="s">
        <v>173</v>
      </c>
      <c r="C49" s="19" t="s">
        <v>136</v>
      </c>
      <c r="D49" s="19" t="s">
        <v>178</v>
      </c>
      <c r="E49" s="36">
        <v>2213</v>
      </c>
      <c r="F49" s="18" t="s">
        <v>179</v>
      </c>
      <c r="G49" s="19" t="s">
        <v>104</v>
      </c>
      <c r="H49" s="19" t="s">
        <v>166</v>
      </c>
      <c r="I49" s="19" t="s">
        <v>155</v>
      </c>
      <c r="J49" s="19" t="s">
        <v>136</v>
      </c>
      <c r="K49" s="19" t="s">
        <v>155</v>
      </c>
      <c r="L49" s="19">
        <v>1045</v>
      </c>
      <c r="M49" s="87" t="s">
        <v>110</v>
      </c>
      <c r="N49" s="177">
        <v>52431.01</v>
      </c>
      <c r="O49" s="30">
        <v>44655</v>
      </c>
      <c r="P49" s="30">
        <v>44742</v>
      </c>
      <c r="Q49" s="89">
        <f t="shared" si="0"/>
        <v>52431.01</v>
      </c>
      <c r="R49" s="31" t="s">
        <v>180</v>
      </c>
      <c r="S49" s="32">
        <v>1</v>
      </c>
      <c r="T49" s="90">
        <f t="shared" si="2"/>
        <v>1</v>
      </c>
      <c r="U49" s="177">
        <v>52431.01</v>
      </c>
      <c r="V49" s="20" t="s">
        <v>181</v>
      </c>
      <c r="W49" s="56" t="s">
        <v>182</v>
      </c>
      <c r="X49" s="101"/>
    </row>
    <row r="50" spans="1:24" s="69" customFormat="1" ht="75" customHeight="1">
      <c r="A50" s="100">
        <v>32</v>
      </c>
      <c r="B50" s="36" t="s">
        <v>173</v>
      </c>
      <c r="C50" s="19" t="s">
        <v>136</v>
      </c>
      <c r="D50" s="19" t="s">
        <v>183</v>
      </c>
      <c r="E50" s="36">
        <v>2214</v>
      </c>
      <c r="F50" s="18" t="s">
        <v>184</v>
      </c>
      <c r="G50" s="19" t="s">
        <v>104</v>
      </c>
      <c r="H50" s="19" t="s">
        <v>166</v>
      </c>
      <c r="I50" s="19" t="s">
        <v>185</v>
      </c>
      <c r="J50" s="19" t="s">
        <v>136</v>
      </c>
      <c r="K50" s="19" t="s">
        <v>185</v>
      </c>
      <c r="L50" s="19">
        <v>1200</v>
      </c>
      <c r="M50" s="87" t="s">
        <v>110</v>
      </c>
      <c r="N50" s="177">
        <v>1429263.51</v>
      </c>
      <c r="O50" s="30">
        <v>44655</v>
      </c>
      <c r="P50" s="30">
        <v>44773</v>
      </c>
      <c r="Q50" s="89">
        <f t="shared" si="0"/>
        <v>26467.84277777778</v>
      </c>
      <c r="R50" s="31" t="s">
        <v>133</v>
      </c>
      <c r="S50" s="32">
        <v>54</v>
      </c>
      <c r="T50" s="90">
        <f t="shared" si="2"/>
        <v>1</v>
      </c>
      <c r="U50" s="177">
        <v>1429263.51</v>
      </c>
      <c r="V50" s="20" t="s">
        <v>186</v>
      </c>
      <c r="W50" s="56" t="s">
        <v>187</v>
      </c>
      <c r="X50" s="101"/>
    </row>
    <row r="51" spans="1:24" s="69" customFormat="1" ht="75" customHeight="1">
      <c r="A51" s="100">
        <v>33</v>
      </c>
      <c r="B51" s="36" t="s">
        <v>173</v>
      </c>
      <c r="C51" s="19" t="s">
        <v>136</v>
      </c>
      <c r="D51" s="19" t="s">
        <v>188</v>
      </c>
      <c r="E51" s="36">
        <v>2215</v>
      </c>
      <c r="F51" s="18" t="s">
        <v>189</v>
      </c>
      <c r="G51" s="19" t="s">
        <v>104</v>
      </c>
      <c r="H51" s="19" t="s">
        <v>198</v>
      </c>
      <c r="I51" s="19" t="s">
        <v>74</v>
      </c>
      <c r="J51" s="19" t="s">
        <v>136</v>
      </c>
      <c r="K51" s="19" t="s">
        <v>74</v>
      </c>
      <c r="L51" s="19">
        <v>2921</v>
      </c>
      <c r="M51" s="87" t="s">
        <v>110</v>
      </c>
      <c r="N51" s="177">
        <v>860599.02</v>
      </c>
      <c r="O51" s="30" t="s">
        <v>190</v>
      </c>
      <c r="P51" s="30">
        <v>44788</v>
      </c>
      <c r="Q51" s="89">
        <f t="shared" si="0"/>
        <v>1294.1338646616541</v>
      </c>
      <c r="R51" s="31" t="s">
        <v>34</v>
      </c>
      <c r="S51" s="32">
        <v>665</v>
      </c>
      <c r="T51" s="90">
        <f t="shared" si="2"/>
        <v>1</v>
      </c>
      <c r="U51" s="177">
        <v>860599.02</v>
      </c>
      <c r="V51" s="20" t="s">
        <v>191</v>
      </c>
      <c r="W51" s="56" t="s">
        <v>192</v>
      </c>
      <c r="X51" s="101"/>
    </row>
    <row r="52" spans="1:24" s="69" customFormat="1" ht="75" customHeight="1" thickBot="1">
      <c r="A52" s="102">
        <v>34</v>
      </c>
      <c r="B52" s="52" t="s">
        <v>173</v>
      </c>
      <c r="C52" s="21" t="s">
        <v>136</v>
      </c>
      <c r="D52" s="21" t="s">
        <v>193</v>
      </c>
      <c r="E52" s="52">
        <v>2216</v>
      </c>
      <c r="F52" s="22" t="s">
        <v>194</v>
      </c>
      <c r="G52" s="21" t="s">
        <v>104</v>
      </c>
      <c r="H52" s="21" t="s">
        <v>119</v>
      </c>
      <c r="I52" s="21" t="s">
        <v>195</v>
      </c>
      <c r="J52" s="21" t="s">
        <v>136</v>
      </c>
      <c r="K52" s="21" t="s">
        <v>195</v>
      </c>
      <c r="L52" s="21">
        <v>17</v>
      </c>
      <c r="M52" s="94" t="s">
        <v>110</v>
      </c>
      <c r="N52" s="179">
        <v>67952</v>
      </c>
      <c r="O52" s="33">
        <v>44655</v>
      </c>
      <c r="P52" s="33">
        <v>44712</v>
      </c>
      <c r="Q52" s="96">
        <f t="shared" si="0"/>
        <v>175.36</v>
      </c>
      <c r="R52" s="34" t="s">
        <v>34</v>
      </c>
      <c r="S52" s="35">
        <v>387.5</v>
      </c>
      <c r="T52" s="97">
        <f t="shared" si="2"/>
        <v>1</v>
      </c>
      <c r="U52" s="179">
        <v>67952</v>
      </c>
      <c r="V52" s="23" t="s">
        <v>196</v>
      </c>
      <c r="W52" s="53" t="s">
        <v>197</v>
      </c>
      <c r="X52" s="101"/>
    </row>
    <row r="53" spans="1:24" s="78" customFormat="1" ht="23.25" customHeight="1" thickBot="1">
      <c r="A53" s="194" t="s">
        <v>265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6"/>
      <c r="X53" s="99"/>
    </row>
    <row r="54" spans="1:24" s="78" customFormat="1" ht="75" customHeight="1">
      <c r="A54" s="98">
        <v>35</v>
      </c>
      <c r="B54" s="37" t="s">
        <v>211</v>
      </c>
      <c r="C54" s="24" t="s">
        <v>33</v>
      </c>
      <c r="D54" s="24" t="s">
        <v>213</v>
      </c>
      <c r="E54" s="79" t="s">
        <v>212</v>
      </c>
      <c r="F54" s="38" t="s">
        <v>214</v>
      </c>
      <c r="G54" s="24" t="s">
        <v>104</v>
      </c>
      <c r="H54" s="37" t="s">
        <v>107</v>
      </c>
      <c r="I54" s="24" t="s">
        <v>61</v>
      </c>
      <c r="J54" s="24" t="s">
        <v>33</v>
      </c>
      <c r="K54" s="24" t="s">
        <v>61</v>
      </c>
      <c r="L54" s="103">
        <v>150</v>
      </c>
      <c r="M54" s="81" t="s">
        <v>110</v>
      </c>
      <c r="N54" s="178">
        <v>55563.68</v>
      </c>
      <c r="O54" s="27">
        <v>44672</v>
      </c>
      <c r="P54" s="83">
        <v>44685</v>
      </c>
      <c r="Q54" s="84">
        <f aca="true" t="shared" si="3" ref="Q54:Q71">N54/S54</f>
        <v>144.69708333333332</v>
      </c>
      <c r="R54" s="28" t="s">
        <v>34</v>
      </c>
      <c r="S54" s="29">
        <v>384</v>
      </c>
      <c r="T54" s="85">
        <f aca="true" t="shared" si="4" ref="T54:T71">U54*100%/N54</f>
        <v>1</v>
      </c>
      <c r="U54" s="178">
        <v>55563.68</v>
      </c>
      <c r="V54" s="46" t="s">
        <v>215</v>
      </c>
      <c r="W54" s="55" t="s">
        <v>216</v>
      </c>
      <c r="X54" s="111"/>
    </row>
    <row r="55" spans="1:24" s="78" customFormat="1" ht="75" customHeight="1">
      <c r="A55" s="57">
        <v>36</v>
      </c>
      <c r="B55" s="36" t="s">
        <v>211</v>
      </c>
      <c r="C55" s="19" t="s">
        <v>33</v>
      </c>
      <c r="D55" s="19" t="s">
        <v>218</v>
      </c>
      <c r="E55" s="86" t="s">
        <v>217</v>
      </c>
      <c r="F55" s="18" t="s">
        <v>219</v>
      </c>
      <c r="G55" s="19" t="s">
        <v>104</v>
      </c>
      <c r="H55" s="36" t="s">
        <v>109</v>
      </c>
      <c r="I55" s="19" t="s">
        <v>61</v>
      </c>
      <c r="J55" s="19" t="s">
        <v>33</v>
      </c>
      <c r="K55" s="19" t="s">
        <v>61</v>
      </c>
      <c r="L55" s="104">
        <v>150</v>
      </c>
      <c r="M55" s="87" t="s">
        <v>110</v>
      </c>
      <c r="N55" s="176">
        <v>12161.1</v>
      </c>
      <c r="O55" s="30">
        <v>44669</v>
      </c>
      <c r="P55" s="70">
        <v>44687</v>
      </c>
      <c r="Q55" s="89">
        <f t="shared" si="3"/>
        <v>50.67125</v>
      </c>
      <c r="R55" s="31" t="s">
        <v>34</v>
      </c>
      <c r="S55" s="32">
        <v>240</v>
      </c>
      <c r="T55" s="90">
        <f t="shared" si="4"/>
        <v>1</v>
      </c>
      <c r="U55" s="176">
        <v>12161.1</v>
      </c>
      <c r="V55" s="20" t="s">
        <v>120</v>
      </c>
      <c r="W55" s="56" t="s">
        <v>121</v>
      </c>
      <c r="X55" s="111"/>
    </row>
    <row r="56" spans="1:24" s="78" customFormat="1" ht="75" customHeight="1">
      <c r="A56" s="100">
        <v>37</v>
      </c>
      <c r="B56" s="36" t="s">
        <v>211</v>
      </c>
      <c r="C56" s="19" t="s">
        <v>33</v>
      </c>
      <c r="D56" s="19" t="s">
        <v>221</v>
      </c>
      <c r="E56" s="86" t="s">
        <v>220</v>
      </c>
      <c r="F56" s="18" t="s">
        <v>222</v>
      </c>
      <c r="G56" s="19" t="s">
        <v>104</v>
      </c>
      <c r="H56" s="19" t="s">
        <v>107</v>
      </c>
      <c r="I56" s="19" t="s">
        <v>61</v>
      </c>
      <c r="J56" s="19" t="s">
        <v>33</v>
      </c>
      <c r="K56" s="19" t="s">
        <v>61</v>
      </c>
      <c r="L56" s="104">
        <v>250</v>
      </c>
      <c r="M56" s="87" t="s">
        <v>110</v>
      </c>
      <c r="N56" s="176">
        <v>249222.79</v>
      </c>
      <c r="O56" s="30">
        <v>44672</v>
      </c>
      <c r="P56" s="70">
        <v>44685</v>
      </c>
      <c r="Q56" s="89">
        <f t="shared" si="3"/>
        <v>1437.9343987999077</v>
      </c>
      <c r="R56" s="31" t="s">
        <v>34</v>
      </c>
      <c r="S56" s="32">
        <v>173.32</v>
      </c>
      <c r="T56" s="90">
        <f t="shared" si="4"/>
        <v>1</v>
      </c>
      <c r="U56" s="176">
        <v>249222.79</v>
      </c>
      <c r="V56" s="20" t="s">
        <v>223</v>
      </c>
      <c r="W56" s="56" t="s">
        <v>224</v>
      </c>
      <c r="X56" s="111"/>
    </row>
    <row r="57" spans="1:24" s="69" customFormat="1" ht="75.75" customHeight="1">
      <c r="A57" s="57">
        <v>38</v>
      </c>
      <c r="B57" s="36" t="s">
        <v>211</v>
      </c>
      <c r="C57" s="19" t="s">
        <v>33</v>
      </c>
      <c r="D57" s="25" t="s">
        <v>226</v>
      </c>
      <c r="E57" s="86" t="s">
        <v>225</v>
      </c>
      <c r="F57" s="18" t="s">
        <v>227</v>
      </c>
      <c r="G57" s="19" t="s">
        <v>104</v>
      </c>
      <c r="H57" s="19" t="s">
        <v>107</v>
      </c>
      <c r="I57" s="19" t="s">
        <v>155</v>
      </c>
      <c r="J57" s="19" t="s">
        <v>33</v>
      </c>
      <c r="K57" s="19" t="s">
        <v>155</v>
      </c>
      <c r="L57" s="104">
        <v>150</v>
      </c>
      <c r="M57" s="87" t="s">
        <v>110</v>
      </c>
      <c r="N57" s="176">
        <v>1144626.66</v>
      </c>
      <c r="O57" s="30">
        <v>44686</v>
      </c>
      <c r="P57" s="70">
        <v>44778</v>
      </c>
      <c r="Q57" s="89">
        <f t="shared" si="3"/>
        <v>7052.536414048058</v>
      </c>
      <c r="R57" s="31" t="s">
        <v>34</v>
      </c>
      <c r="S57" s="32">
        <v>162.3</v>
      </c>
      <c r="T57" s="90">
        <f t="shared" si="4"/>
        <v>1</v>
      </c>
      <c r="U57" s="176">
        <v>1144626.66</v>
      </c>
      <c r="V57" s="20" t="s">
        <v>319</v>
      </c>
      <c r="W57" s="56" t="s">
        <v>320</v>
      </c>
      <c r="X57" s="111"/>
    </row>
    <row r="58" spans="1:24" s="69" customFormat="1" ht="75" customHeight="1">
      <c r="A58" s="100">
        <v>39</v>
      </c>
      <c r="B58" s="36" t="s">
        <v>211</v>
      </c>
      <c r="C58" s="19" t="s">
        <v>33</v>
      </c>
      <c r="D58" s="19" t="s">
        <v>229</v>
      </c>
      <c r="E58" s="86" t="s">
        <v>228</v>
      </c>
      <c r="F58" s="18" t="s">
        <v>230</v>
      </c>
      <c r="G58" s="19" t="s">
        <v>104</v>
      </c>
      <c r="H58" s="19" t="s">
        <v>166</v>
      </c>
      <c r="I58" s="19" t="s">
        <v>61</v>
      </c>
      <c r="J58" s="19" t="s">
        <v>33</v>
      </c>
      <c r="K58" s="19" t="s">
        <v>61</v>
      </c>
      <c r="L58" s="104">
        <v>33284</v>
      </c>
      <c r="M58" s="87" t="s">
        <v>110</v>
      </c>
      <c r="N58" s="176">
        <v>226736.95</v>
      </c>
      <c r="O58" s="30">
        <v>44692</v>
      </c>
      <c r="P58" s="70">
        <v>44716</v>
      </c>
      <c r="Q58" s="89">
        <f t="shared" si="3"/>
        <v>226736.95</v>
      </c>
      <c r="R58" s="31" t="s">
        <v>180</v>
      </c>
      <c r="S58" s="32">
        <v>1</v>
      </c>
      <c r="T58" s="90">
        <f t="shared" si="4"/>
        <v>1</v>
      </c>
      <c r="U58" s="176">
        <v>226736.95</v>
      </c>
      <c r="V58" s="20" t="s">
        <v>231</v>
      </c>
      <c r="W58" s="56" t="s">
        <v>232</v>
      </c>
      <c r="X58" s="111"/>
    </row>
    <row r="59" spans="1:24" s="69" customFormat="1" ht="75" customHeight="1">
      <c r="A59" s="57">
        <v>40</v>
      </c>
      <c r="B59" s="36" t="s">
        <v>211</v>
      </c>
      <c r="C59" s="19" t="s">
        <v>33</v>
      </c>
      <c r="D59" s="19" t="s">
        <v>234</v>
      </c>
      <c r="E59" s="86" t="s">
        <v>233</v>
      </c>
      <c r="F59" s="18" t="s">
        <v>235</v>
      </c>
      <c r="G59" s="19" t="s">
        <v>104</v>
      </c>
      <c r="H59" s="36" t="s">
        <v>105</v>
      </c>
      <c r="I59" s="19" t="s">
        <v>87</v>
      </c>
      <c r="J59" s="19" t="s">
        <v>33</v>
      </c>
      <c r="K59" s="19" t="s">
        <v>87</v>
      </c>
      <c r="L59" s="104">
        <v>150</v>
      </c>
      <c r="M59" s="87" t="s">
        <v>110</v>
      </c>
      <c r="N59" s="176">
        <v>6601860.48</v>
      </c>
      <c r="O59" s="30">
        <v>44693</v>
      </c>
      <c r="P59" s="70">
        <v>44729</v>
      </c>
      <c r="Q59" s="89">
        <f t="shared" si="3"/>
        <v>390.15782045978375</v>
      </c>
      <c r="R59" s="31" t="s">
        <v>34</v>
      </c>
      <c r="S59" s="32">
        <v>16921</v>
      </c>
      <c r="T59" s="90">
        <f t="shared" si="4"/>
        <v>1</v>
      </c>
      <c r="U59" s="176">
        <v>6601860.48</v>
      </c>
      <c r="V59" s="20" t="s">
        <v>236</v>
      </c>
      <c r="W59" s="56" t="s">
        <v>237</v>
      </c>
      <c r="X59" s="111"/>
    </row>
    <row r="60" spans="1:24" s="69" customFormat="1" ht="75" customHeight="1">
      <c r="A60" s="100">
        <v>41</v>
      </c>
      <c r="B60" s="36" t="s">
        <v>211</v>
      </c>
      <c r="C60" s="19" t="s">
        <v>33</v>
      </c>
      <c r="D60" s="25" t="s">
        <v>239</v>
      </c>
      <c r="E60" s="86" t="s">
        <v>238</v>
      </c>
      <c r="F60" s="105" t="s">
        <v>240</v>
      </c>
      <c r="G60" s="19" t="s">
        <v>104</v>
      </c>
      <c r="H60" s="19" t="s">
        <v>166</v>
      </c>
      <c r="I60" s="26" t="s">
        <v>241</v>
      </c>
      <c r="J60" s="19" t="s">
        <v>33</v>
      </c>
      <c r="K60" s="26" t="s">
        <v>241</v>
      </c>
      <c r="L60" s="104">
        <v>150</v>
      </c>
      <c r="M60" s="87" t="s">
        <v>110</v>
      </c>
      <c r="N60" s="176">
        <v>1985588.76</v>
      </c>
      <c r="O60" s="30">
        <v>44705</v>
      </c>
      <c r="P60" s="70">
        <v>44858</v>
      </c>
      <c r="Q60" s="89">
        <f t="shared" si="3"/>
        <v>4083.8929658576717</v>
      </c>
      <c r="R60" s="31" t="s">
        <v>34</v>
      </c>
      <c r="S60" s="32">
        <v>486.2</v>
      </c>
      <c r="T60" s="90">
        <f t="shared" si="4"/>
        <v>1</v>
      </c>
      <c r="U60" s="176">
        <v>1985588.76</v>
      </c>
      <c r="V60" s="20" t="s">
        <v>242</v>
      </c>
      <c r="W60" s="56" t="s">
        <v>243</v>
      </c>
      <c r="X60" s="111"/>
    </row>
    <row r="61" spans="1:24" s="69" customFormat="1" ht="75" customHeight="1">
      <c r="A61" s="57">
        <v>42</v>
      </c>
      <c r="B61" s="36" t="s">
        <v>211</v>
      </c>
      <c r="C61" s="19" t="s">
        <v>33</v>
      </c>
      <c r="D61" s="25" t="s">
        <v>245</v>
      </c>
      <c r="E61" s="86" t="s">
        <v>244</v>
      </c>
      <c r="F61" s="105" t="s">
        <v>246</v>
      </c>
      <c r="G61" s="19" t="s">
        <v>327</v>
      </c>
      <c r="H61" s="19" t="s">
        <v>109</v>
      </c>
      <c r="I61" s="26" t="s">
        <v>32</v>
      </c>
      <c r="J61" s="19" t="s">
        <v>33</v>
      </c>
      <c r="K61" s="26" t="s">
        <v>32</v>
      </c>
      <c r="L61" s="104">
        <v>125</v>
      </c>
      <c r="M61" s="87" t="s">
        <v>110</v>
      </c>
      <c r="N61" s="176">
        <v>1902249.5</v>
      </c>
      <c r="O61" s="30">
        <v>44705</v>
      </c>
      <c r="P61" s="70">
        <v>44766</v>
      </c>
      <c r="Q61" s="89">
        <f t="shared" si="3"/>
        <v>811.0036025665621</v>
      </c>
      <c r="R61" s="31" t="s">
        <v>34</v>
      </c>
      <c r="S61" s="32">
        <v>2345.55</v>
      </c>
      <c r="T61" s="90">
        <f t="shared" si="4"/>
        <v>1</v>
      </c>
      <c r="U61" s="176">
        <v>1902249.5</v>
      </c>
      <c r="V61" s="20" t="s">
        <v>200</v>
      </c>
      <c r="W61" s="56" t="s">
        <v>201</v>
      </c>
      <c r="X61" s="111"/>
    </row>
    <row r="62" spans="1:24" s="69" customFormat="1" ht="75" customHeight="1">
      <c r="A62" s="100">
        <v>43</v>
      </c>
      <c r="B62" s="36" t="s">
        <v>211</v>
      </c>
      <c r="C62" s="19" t="s">
        <v>33</v>
      </c>
      <c r="D62" s="25" t="s">
        <v>248</v>
      </c>
      <c r="E62" s="86" t="s">
        <v>247</v>
      </c>
      <c r="F62" s="106" t="s">
        <v>249</v>
      </c>
      <c r="G62" s="19" t="s">
        <v>104</v>
      </c>
      <c r="H62" s="19" t="s">
        <v>166</v>
      </c>
      <c r="I62" s="26" t="s">
        <v>61</v>
      </c>
      <c r="J62" s="19" t="s">
        <v>33</v>
      </c>
      <c r="K62" s="26" t="s">
        <v>61</v>
      </c>
      <c r="L62" s="104">
        <v>150</v>
      </c>
      <c r="M62" s="87" t="s">
        <v>110</v>
      </c>
      <c r="N62" s="176">
        <v>1756082.22</v>
      </c>
      <c r="O62" s="30">
        <v>44705</v>
      </c>
      <c r="P62" s="70">
        <v>44889</v>
      </c>
      <c r="Q62" s="89">
        <f t="shared" si="3"/>
        <v>129.61719104059426</v>
      </c>
      <c r="R62" s="31" t="s">
        <v>266</v>
      </c>
      <c r="S62" s="32">
        <v>13548.22</v>
      </c>
      <c r="T62" s="90">
        <f t="shared" si="4"/>
        <v>1</v>
      </c>
      <c r="U62" s="176">
        <v>1756082.22</v>
      </c>
      <c r="V62" s="20" t="s">
        <v>250</v>
      </c>
      <c r="W62" s="56" t="s">
        <v>251</v>
      </c>
      <c r="X62" s="111"/>
    </row>
    <row r="63" spans="1:24" s="69" customFormat="1" ht="75" customHeight="1">
      <c r="A63" s="57">
        <v>44</v>
      </c>
      <c r="B63" s="36" t="s">
        <v>211</v>
      </c>
      <c r="C63" s="19" t="s">
        <v>33</v>
      </c>
      <c r="D63" s="25" t="s">
        <v>253</v>
      </c>
      <c r="E63" s="86" t="s">
        <v>252</v>
      </c>
      <c r="F63" s="105" t="s">
        <v>254</v>
      </c>
      <c r="G63" s="19" t="s">
        <v>104</v>
      </c>
      <c r="H63" s="19" t="s">
        <v>166</v>
      </c>
      <c r="I63" s="26" t="s">
        <v>61</v>
      </c>
      <c r="J63" s="19" t="s">
        <v>33</v>
      </c>
      <c r="K63" s="26" t="s">
        <v>61</v>
      </c>
      <c r="L63" s="104">
        <v>250</v>
      </c>
      <c r="M63" s="87" t="s">
        <v>110</v>
      </c>
      <c r="N63" s="176">
        <v>122435.15</v>
      </c>
      <c r="O63" s="30">
        <v>44705</v>
      </c>
      <c r="P63" s="70">
        <v>44742</v>
      </c>
      <c r="Q63" s="89">
        <f t="shared" si="3"/>
        <v>122435.15</v>
      </c>
      <c r="R63" s="31" t="s">
        <v>130</v>
      </c>
      <c r="S63" s="32">
        <v>1</v>
      </c>
      <c r="T63" s="90">
        <f t="shared" si="4"/>
        <v>1</v>
      </c>
      <c r="U63" s="176">
        <v>122435.15</v>
      </c>
      <c r="V63" s="20" t="s">
        <v>255</v>
      </c>
      <c r="W63" s="56" t="s">
        <v>256</v>
      </c>
      <c r="X63" s="111"/>
    </row>
    <row r="64" spans="1:24" s="69" customFormat="1" ht="75" customHeight="1">
      <c r="A64" s="100">
        <v>45</v>
      </c>
      <c r="B64" s="36" t="s">
        <v>211</v>
      </c>
      <c r="C64" s="19" t="s">
        <v>33</v>
      </c>
      <c r="D64" s="25" t="s">
        <v>258</v>
      </c>
      <c r="E64" s="86" t="s">
        <v>257</v>
      </c>
      <c r="F64" s="105" t="s">
        <v>404</v>
      </c>
      <c r="G64" s="19" t="s">
        <v>104</v>
      </c>
      <c r="H64" s="19" t="s">
        <v>198</v>
      </c>
      <c r="I64" s="26" t="s">
        <v>259</v>
      </c>
      <c r="J64" s="19" t="s">
        <v>33</v>
      </c>
      <c r="K64" s="26" t="s">
        <v>259</v>
      </c>
      <c r="L64" s="104">
        <v>300</v>
      </c>
      <c r="M64" s="87" t="s">
        <v>110</v>
      </c>
      <c r="N64" s="176">
        <v>1190383.79</v>
      </c>
      <c r="O64" s="30">
        <v>44705</v>
      </c>
      <c r="P64" s="70">
        <v>44773</v>
      </c>
      <c r="Q64" s="89">
        <f t="shared" si="3"/>
        <v>8727.153885630498</v>
      </c>
      <c r="R64" s="31" t="s">
        <v>133</v>
      </c>
      <c r="S64" s="32">
        <v>136.4</v>
      </c>
      <c r="T64" s="90">
        <f t="shared" si="4"/>
        <v>1</v>
      </c>
      <c r="U64" s="176">
        <v>1190383.79</v>
      </c>
      <c r="V64" s="20" t="s">
        <v>260</v>
      </c>
      <c r="W64" s="56" t="s">
        <v>261</v>
      </c>
      <c r="X64" s="111"/>
    </row>
    <row r="65" spans="1:24" s="69" customFormat="1" ht="75" customHeight="1">
      <c r="A65" s="57">
        <v>46</v>
      </c>
      <c r="B65" s="36" t="s">
        <v>211</v>
      </c>
      <c r="C65" s="19" t="s">
        <v>33</v>
      </c>
      <c r="D65" s="25" t="s">
        <v>263</v>
      </c>
      <c r="E65" s="86" t="s">
        <v>262</v>
      </c>
      <c r="F65" s="105" t="s">
        <v>264</v>
      </c>
      <c r="G65" s="19" t="s">
        <v>104</v>
      </c>
      <c r="H65" s="19" t="s">
        <v>107</v>
      </c>
      <c r="I65" s="26" t="s">
        <v>61</v>
      </c>
      <c r="J65" s="19" t="s">
        <v>33</v>
      </c>
      <c r="K65" s="26" t="s">
        <v>61</v>
      </c>
      <c r="L65" s="104">
        <v>33284</v>
      </c>
      <c r="M65" s="87" t="s">
        <v>110</v>
      </c>
      <c r="N65" s="176">
        <v>645076</v>
      </c>
      <c r="O65" s="30">
        <v>44705</v>
      </c>
      <c r="P65" s="70">
        <v>44773</v>
      </c>
      <c r="Q65" s="89">
        <f t="shared" si="3"/>
        <v>645076</v>
      </c>
      <c r="R65" s="31" t="s">
        <v>130</v>
      </c>
      <c r="S65" s="32">
        <v>1</v>
      </c>
      <c r="T65" s="90">
        <f t="shared" si="4"/>
        <v>1</v>
      </c>
      <c r="U65" s="176">
        <v>645076</v>
      </c>
      <c r="V65" s="20" t="s">
        <v>114</v>
      </c>
      <c r="W65" s="56" t="s">
        <v>115</v>
      </c>
      <c r="X65" s="111"/>
    </row>
    <row r="66" spans="1:24" s="69" customFormat="1" ht="75" customHeight="1">
      <c r="A66" s="100">
        <v>47</v>
      </c>
      <c r="B66" s="36" t="s">
        <v>267</v>
      </c>
      <c r="C66" s="36" t="s">
        <v>286</v>
      </c>
      <c r="D66" s="19" t="s">
        <v>268</v>
      </c>
      <c r="E66" s="36">
        <v>2217</v>
      </c>
      <c r="F66" s="18" t="s">
        <v>269</v>
      </c>
      <c r="G66" s="19" t="s">
        <v>104</v>
      </c>
      <c r="H66" s="19" t="s">
        <v>105</v>
      </c>
      <c r="I66" s="19" t="s">
        <v>32</v>
      </c>
      <c r="J66" s="19" t="s">
        <v>136</v>
      </c>
      <c r="K66" s="19" t="s">
        <v>32</v>
      </c>
      <c r="L66" s="58">
        <v>737</v>
      </c>
      <c r="M66" s="87" t="s">
        <v>110</v>
      </c>
      <c r="N66" s="177">
        <v>566656.24</v>
      </c>
      <c r="O66" s="30">
        <v>44662</v>
      </c>
      <c r="P66" s="30">
        <v>44848</v>
      </c>
      <c r="Q66" s="89">
        <f t="shared" si="3"/>
        <v>398.2123963457484</v>
      </c>
      <c r="R66" s="31" t="s">
        <v>34</v>
      </c>
      <c r="S66" s="32">
        <v>1423</v>
      </c>
      <c r="T66" s="90">
        <f t="shared" si="4"/>
        <v>1</v>
      </c>
      <c r="U66" s="177">
        <v>566656.24</v>
      </c>
      <c r="V66" s="20" t="s">
        <v>270</v>
      </c>
      <c r="W66" s="56" t="s">
        <v>271</v>
      </c>
      <c r="X66" s="101"/>
    </row>
    <row r="67" spans="1:24" s="69" customFormat="1" ht="75" customHeight="1">
      <c r="A67" s="57">
        <v>48</v>
      </c>
      <c r="B67" s="36" t="s">
        <v>267</v>
      </c>
      <c r="C67" s="36" t="s">
        <v>286</v>
      </c>
      <c r="D67" s="19" t="s">
        <v>272</v>
      </c>
      <c r="E67" s="36">
        <v>2218</v>
      </c>
      <c r="F67" s="18" t="s">
        <v>273</v>
      </c>
      <c r="G67" s="19" t="s">
        <v>104</v>
      </c>
      <c r="H67" s="19" t="s">
        <v>105</v>
      </c>
      <c r="I67" s="19" t="s">
        <v>32</v>
      </c>
      <c r="J67" s="19" t="s">
        <v>136</v>
      </c>
      <c r="K67" s="19" t="s">
        <v>32</v>
      </c>
      <c r="L67" s="58">
        <v>17</v>
      </c>
      <c r="M67" s="87" t="s">
        <v>110</v>
      </c>
      <c r="N67" s="177">
        <v>958336.32</v>
      </c>
      <c r="O67" s="30">
        <v>44693</v>
      </c>
      <c r="P67" s="30">
        <v>44773</v>
      </c>
      <c r="Q67" s="89">
        <f t="shared" si="3"/>
        <v>913.5713250714966</v>
      </c>
      <c r="R67" s="31" t="s">
        <v>34</v>
      </c>
      <c r="S67" s="32">
        <v>1049</v>
      </c>
      <c r="T67" s="90">
        <f t="shared" si="4"/>
        <v>1</v>
      </c>
      <c r="U67" s="177">
        <v>958336.32</v>
      </c>
      <c r="V67" s="20" t="s">
        <v>274</v>
      </c>
      <c r="W67" s="56" t="s">
        <v>275</v>
      </c>
      <c r="X67" s="101"/>
    </row>
    <row r="68" spans="1:23" s="69" customFormat="1" ht="75" customHeight="1">
      <c r="A68" s="100">
        <v>49</v>
      </c>
      <c r="B68" s="36" t="s">
        <v>267</v>
      </c>
      <c r="C68" s="36" t="s">
        <v>286</v>
      </c>
      <c r="D68" s="19" t="s">
        <v>276</v>
      </c>
      <c r="E68" s="36">
        <v>2219</v>
      </c>
      <c r="F68" s="18" t="s">
        <v>277</v>
      </c>
      <c r="G68" s="19" t="s">
        <v>326</v>
      </c>
      <c r="H68" s="19" t="s">
        <v>198</v>
      </c>
      <c r="I68" s="19" t="s">
        <v>278</v>
      </c>
      <c r="J68" s="19" t="s">
        <v>136</v>
      </c>
      <c r="K68" s="19" t="s">
        <v>278</v>
      </c>
      <c r="L68" s="58">
        <v>170</v>
      </c>
      <c r="M68" s="87" t="s">
        <v>110</v>
      </c>
      <c r="N68" s="177">
        <v>501906.51</v>
      </c>
      <c r="O68" s="30">
        <v>44697</v>
      </c>
      <c r="P68" s="30">
        <v>44758</v>
      </c>
      <c r="Q68" s="89">
        <f t="shared" si="3"/>
        <v>918.9733960744105</v>
      </c>
      <c r="R68" s="31" t="s">
        <v>34</v>
      </c>
      <c r="S68" s="32">
        <v>546.16</v>
      </c>
      <c r="T68" s="90">
        <f t="shared" si="4"/>
        <v>1</v>
      </c>
      <c r="U68" s="177">
        <v>501906.51</v>
      </c>
      <c r="V68" s="20" t="s">
        <v>164</v>
      </c>
      <c r="W68" s="56" t="s">
        <v>165</v>
      </c>
    </row>
    <row r="69" spans="1:23" s="69" customFormat="1" ht="75" customHeight="1">
      <c r="A69" s="57">
        <v>50</v>
      </c>
      <c r="B69" s="36" t="s">
        <v>267</v>
      </c>
      <c r="C69" s="36" t="s">
        <v>286</v>
      </c>
      <c r="D69" s="19" t="s">
        <v>279</v>
      </c>
      <c r="E69" s="36">
        <v>2220</v>
      </c>
      <c r="F69" s="18" t="s">
        <v>280</v>
      </c>
      <c r="G69" s="19" t="s">
        <v>326</v>
      </c>
      <c r="H69" s="19" t="s">
        <v>198</v>
      </c>
      <c r="I69" s="19" t="s">
        <v>74</v>
      </c>
      <c r="J69" s="19" t="s">
        <v>136</v>
      </c>
      <c r="K69" s="19" t="s">
        <v>74</v>
      </c>
      <c r="L69" s="58">
        <v>170</v>
      </c>
      <c r="M69" s="87" t="s">
        <v>110</v>
      </c>
      <c r="N69" s="177">
        <v>137211.19</v>
      </c>
      <c r="O69" s="30">
        <v>44697</v>
      </c>
      <c r="P69" s="30">
        <v>44758</v>
      </c>
      <c r="Q69" s="89">
        <f t="shared" si="3"/>
        <v>653.0756306520705</v>
      </c>
      <c r="R69" s="31" t="s">
        <v>133</v>
      </c>
      <c r="S69" s="32">
        <v>210.1</v>
      </c>
      <c r="T69" s="90">
        <f t="shared" si="4"/>
        <v>1</v>
      </c>
      <c r="U69" s="177">
        <v>137211.19</v>
      </c>
      <c r="V69" s="20" t="s">
        <v>164</v>
      </c>
      <c r="W69" s="56" t="s">
        <v>165</v>
      </c>
    </row>
    <row r="70" spans="1:23" s="69" customFormat="1" ht="75" customHeight="1">
      <c r="A70" s="100">
        <v>51</v>
      </c>
      <c r="B70" s="36" t="s">
        <v>267</v>
      </c>
      <c r="C70" s="36" t="s">
        <v>286</v>
      </c>
      <c r="D70" s="19" t="s">
        <v>281</v>
      </c>
      <c r="E70" s="36">
        <v>2221</v>
      </c>
      <c r="F70" s="18" t="s">
        <v>282</v>
      </c>
      <c r="G70" s="19" t="s">
        <v>326</v>
      </c>
      <c r="H70" s="19" t="s">
        <v>198</v>
      </c>
      <c r="I70" s="19" t="s">
        <v>74</v>
      </c>
      <c r="J70" s="19" t="s">
        <v>136</v>
      </c>
      <c r="K70" s="19" t="s">
        <v>74</v>
      </c>
      <c r="L70" s="58">
        <v>170</v>
      </c>
      <c r="M70" s="87" t="s">
        <v>110</v>
      </c>
      <c r="N70" s="177">
        <v>111011.3</v>
      </c>
      <c r="O70" s="30">
        <v>44697</v>
      </c>
      <c r="P70" s="30">
        <v>44758</v>
      </c>
      <c r="Q70" s="89">
        <f t="shared" si="3"/>
        <v>22202.260000000002</v>
      </c>
      <c r="R70" s="31" t="s">
        <v>283</v>
      </c>
      <c r="S70" s="32">
        <v>5</v>
      </c>
      <c r="T70" s="90">
        <f t="shared" si="4"/>
        <v>1</v>
      </c>
      <c r="U70" s="177">
        <v>111011.3</v>
      </c>
      <c r="V70" s="20" t="s">
        <v>164</v>
      </c>
      <c r="W70" s="56" t="s">
        <v>165</v>
      </c>
    </row>
    <row r="71" spans="1:23" s="69" customFormat="1" ht="75" customHeight="1">
      <c r="A71" s="57">
        <v>52</v>
      </c>
      <c r="B71" s="36" t="s">
        <v>267</v>
      </c>
      <c r="C71" s="36" t="s">
        <v>286</v>
      </c>
      <c r="D71" s="19" t="s">
        <v>284</v>
      </c>
      <c r="E71" s="36">
        <v>2222</v>
      </c>
      <c r="F71" s="18" t="s">
        <v>285</v>
      </c>
      <c r="G71" s="19" t="s">
        <v>326</v>
      </c>
      <c r="H71" s="19" t="s">
        <v>198</v>
      </c>
      <c r="I71" s="19" t="s">
        <v>278</v>
      </c>
      <c r="J71" s="19" t="s">
        <v>136</v>
      </c>
      <c r="K71" s="19" t="s">
        <v>278</v>
      </c>
      <c r="L71" s="58">
        <v>170</v>
      </c>
      <c r="M71" s="87" t="s">
        <v>110</v>
      </c>
      <c r="N71" s="177">
        <v>59950.49</v>
      </c>
      <c r="O71" s="30">
        <v>44697</v>
      </c>
      <c r="P71" s="30">
        <v>44758</v>
      </c>
      <c r="Q71" s="89">
        <f t="shared" si="3"/>
        <v>402.7577426939872</v>
      </c>
      <c r="R71" s="31" t="s">
        <v>34</v>
      </c>
      <c r="S71" s="32">
        <v>148.85</v>
      </c>
      <c r="T71" s="90">
        <f t="shared" si="4"/>
        <v>1</v>
      </c>
      <c r="U71" s="177">
        <v>59950.49</v>
      </c>
      <c r="V71" s="20" t="s">
        <v>164</v>
      </c>
      <c r="W71" s="56" t="s">
        <v>165</v>
      </c>
    </row>
    <row r="72" spans="1:23" s="69" customFormat="1" ht="75" customHeight="1">
      <c r="A72" s="100">
        <v>53</v>
      </c>
      <c r="B72" s="36" t="s">
        <v>267</v>
      </c>
      <c r="C72" s="36" t="s">
        <v>287</v>
      </c>
      <c r="D72" s="19" t="s">
        <v>288</v>
      </c>
      <c r="E72" s="36">
        <v>2301</v>
      </c>
      <c r="F72" s="18" t="s">
        <v>290</v>
      </c>
      <c r="G72" s="19" t="s">
        <v>104</v>
      </c>
      <c r="H72" s="19" t="s">
        <v>107</v>
      </c>
      <c r="I72" s="19" t="s">
        <v>155</v>
      </c>
      <c r="J72" s="36" t="s">
        <v>287</v>
      </c>
      <c r="K72" s="19" t="s">
        <v>155</v>
      </c>
      <c r="L72" s="58">
        <v>1045</v>
      </c>
      <c r="M72" s="87" t="s">
        <v>110</v>
      </c>
      <c r="N72" s="177">
        <v>1405343.47</v>
      </c>
      <c r="O72" s="30">
        <v>44686</v>
      </c>
      <c r="P72" s="30">
        <v>44778</v>
      </c>
      <c r="Q72" s="89">
        <f>N72/S72</f>
        <v>1405343.47</v>
      </c>
      <c r="R72" s="31" t="s">
        <v>283</v>
      </c>
      <c r="S72" s="32">
        <v>1</v>
      </c>
      <c r="T72" s="90">
        <f>U72*100%/N72</f>
        <v>1</v>
      </c>
      <c r="U72" s="177">
        <v>1405343.47</v>
      </c>
      <c r="V72" s="20" t="s">
        <v>292</v>
      </c>
      <c r="W72" s="56" t="s">
        <v>293</v>
      </c>
    </row>
    <row r="73" spans="1:23" s="69" customFormat="1" ht="75" customHeight="1" thickBot="1">
      <c r="A73" s="51">
        <v>54</v>
      </c>
      <c r="B73" s="52" t="s">
        <v>267</v>
      </c>
      <c r="C73" s="52" t="s">
        <v>287</v>
      </c>
      <c r="D73" s="21" t="s">
        <v>289</v>
      </c>
      <c r="E73" s="52">
        <v>2302</v>
      </c>
      <c r="F73" s="22" t="s">
        <v>291</v>
      </c>
      <c r="G73" s="21" t="s">
        <v>104</v>
      </c>
      <c r="H73" s="21" t="s">
        <v>107</v>
      </c>
      <c r="I73" s="21" t="s">
        <v>32</v>
      </c>
      <c r="J73" s="52" t="s">
        <v>287</v>
      </c>
      <c r="K73" s="21" t="s">
        <v>32</v>
      </c>
      <c r="L73" s="59">
        <v>6497</v>
      </c>
      <c r="M73" s="94" t="s">
        <v>110</v>
      </c>
      <c r="N73" s="179">
        <v>1417883.55</v>
      </c>
      <c r="O73" s="33">
        <v>44686</v>
      </c>
      <c r="P73" s="33">
        <v>44778</v>
      </c>
      <c r="Q73" s="96">
        <f>N73/S73</f>
        <v>1417883.55</v>
      </c>
      <c r="R73" s="34" t="s">
        <v>283</v>
      </c>
      <c r="S73" s="35">
        <v>1</v>
      </c>
      <c r="T73" s="97">
        <f>U73*100%/N73</f>
        <v>1</v>
      </c>
      <c r="U73" s="179">
        <v>1417883.55</v>
      </c>
      <c r="V73" s="23" t="s">
        <v>294</v>
      </c>
      <c r="W73" s="53" t="s">
        <v>135</v>
      </c>
    </row>
    <row r="74" spans="1:24" s="78" customFormat="1" ht="23.25" customHeight="1" thickBot="1">
      <c r="A74" s="182" t="s">
        <v>302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4"/>
      <c r="X74" s="99"/>
    </row>
    <row r="75" spans="1:24" s="78" customFormat="1" ht="75" customHeight="1">
      <c r="A75" s="98">
        <v>55</v>
      </c>
      <c r="B75" s="37" t="s">
        <v>295</v>
      </c>
      <c r="C75" s="24" t="s">
        <v>33</v>
      </c>
      <c r="D75" s="24" t="s">
        <v>297</v>
      </c>
      <c r="E75" s="79" t="s">
        <v>296</v>
      </c>
      <c r="F75" s="38" t="s">
        <v>298</v>
      </c>
      <c r="G75" s="24" t="s">
        <v>104</v>
      </c>
      <c r="H75" s="24" t="s">
        <v>107</v>
      </c>
      <c r="I75" s="24" t="s">
        <v>299</v>
      </c>
      <c r="J75" s="24" t="s">
        <v>33</v>
      </c>
      <c r="K75" s="24" t="s">
        <v>299</v>
      </c>
      <c r="L75" s="103">
        <v>33284</v>
      </c>
      <c r="M75" s="81" t="s">
        <v>110</v>
      </c>
      <c r="N75" s="178">
        <v>1575570.01</v>
      </c>
      <c r="O75" s="27">
        <v>44720</v>
      </c>
      <c r="P75" s="83">
        <v>44904</v>
      </c>
      <c r="Q75" s="84">
        <f>N75/S75</f>
        <v>1575570.01</v>
      </c>
      <c r="R75" s="28" t="s">
        <v>130</v>
      </c>
      <c r="S75" s="29">
        <v>1</v>
      </c>
      <c r="T75" s="85">
        <f>U75*100%/N75</f>
        <v>1</v>
      </c>
      <c r="U75" s="178">
        <v>1575570.01</v>
      </c>
      <c r="V75" s="46" t="s">
        <v>300</v>
      </c>
      <c r="W75" s="55" t="s">
        <v>301</v>
      </c>
      <c r="X75" s="111"/>
    </row>
    <row r="76" spans="1:23" s="69" customFormat="1" ht="75" customHeight="1">
      <c r="A76" s="57">
        <v>56</v>
      </c>
      <c r="B76" s="36" t="s">
        <v>295</v>
      </c>
      <c r="C76" s="36" t="s">
        <v>286</v>
      </c>
      <c r="D76" s="19" t="s">
        <v>303</v>
      </c>
      <c r="E76" s="36">
        <v>2223</v>
      </c>
      <c r="F76" s="18" t="s">
        <v>307</v>
      </c>
      <c r="G76" s="19" t="s">
        <v>104</v>
      </c>
      <c r="H76" s="19" t="s">
        <v>109</v>
      </c>
      <c r="I76" s="19" t="s">
        <v>87</v>
      </c>
      <c r="J76" s="19" t="s">
        <v>136</v>
      </c>
      <c r="K76" s="19" t="s">
        <v>87</v>
      </c>
      <c r="L76" s="58">
        <v>352</v>
      </c>
      <c r="M76" s="87" t="s">
        <v>110</v>
      </c>
      <c r="N76" s="177">
        <v>46527.84</v>
      </c>
      <c r="O76" s="30">
        <v>44720</v>
      </c>
      <c r="P76" s="30">
        <v>44750</v>
      </c>
      <c r="Q76" s="89">
        <f>N76/S76</f>
        <v>957.3629629629629</v>
      </c>
      <c r="R76" s="31" t="s">
        <v>34</v>
      </c>
      <c r="S76" s="32">
        <v>48.6</v>
      </c>
      <c r="T76" s="90">
        <f>U76*100%/N76</f>
        <v>1</v>
      </c>
      <c r="U76" s="177">
        <v>46527.84</v>
      </c>
      <c r="V76" s="20" t="s">
        <v>308</v>
      </c>
      <c r="W76" s="56" t="s">
        <v>309</v>
      </c>
    </row>
    <row r="77" spans="1:23" s="69" customFormat="1" ht="75" customHeight="1">
      <c r="A77" s="100">
        <v>57</v>
      </c>
      <c r="B77" s="36" t="s">
        <v>295</v>
      </c>
      <c r="C77" s="36" t="s">
        <v>286</v>
      </c>
      <c r="D77" s="19" t="s">
        <v>304</v>
      </c>
      <c r="E77" s="36">
        <v>2224</v>
      </c>
      <c r="F77" s="18" t="s">
        <v>310</v>
      </c>
      <c r="G77" s="19" t="s">
        <v>104</v>
      </c>
      <c r="H77" s="19" t="s">
        <v>109</v>
      </c>
      <c r="I77" s="19" t="s">
        <v>87</v>
      </c>
      <c r="J77" s="19" t="s">
        <v>136</v>
      </c>
      <c r="K77" s="19" t="s">
        <v>87</v>
      </c>
      <c r="L77" s="58">
        <v>352</v>
      </c>
      <c r="M77" s="87" t="s">
        <v>110</v>
      </c>
      <c r="N77" s="177">
        <v>241370.44</v>
      </c>
      <c r="O77" s="30">
        <v>44720</v>
      </c>
      <c r="P77" s="30">
        <v>44771</v>
      </c>
      <c r="Q77" s="89">
        <f>N77/S77</f>
        <v>921.2612213740458</v>
      </c>
      <c r="R77" s="31" t="s">
        <v>34</v>
      </c>
      <c r="S77" s="32">
        <v>262</v>
      </c>
      <c r="T77" s="90">
        <f>U77*100%/N77</f>
        <v>1</v>
      </c>
      <c r="U77" s="177">
        <v>241370.44</v>
      </c>
      <c r="V77" s="20" t="s">
        <v>311</v>
      </c>
      <c r="W77" s="56" t="s">
        <v>312</v>
      </c>
    </row>
    <row r="78" spans="1:35" s="69" customFormat="1" ht="75" customHeight="1">
      <c r="A78" s="57">
        <v>58</v>
      </c>
      <c r="B78" s="36" t="s">
        <v>295</v>
      </c>
      <c r="C78" s="36" t="s">
        <v>286</v>
      </c>
      <c r="D78" s="19" t="s">
        <v>305</v>
      </c>
      <c r="E78" s="36">
        <v>2225</v>
      </c>
      <c r="F78" s="18" t="s">
        <v>313</v>
      </c>
      <c r="G78" s="19" t="s">
        <v>104</v>
      </c>
      <c r="H78" s="19" t="s">
        <v>107</v>
      </c>
      <c r="I78" s="19" t="s">
        <v>195</v>
      </c>
      <c r="J78" s="19" t="s">
        <v>136</v>
      </c>
      <c r="K78" s="19" t="s">
        <v>195</v>
      </c>
      <c r="L78" s="58">
        <v>3570</v>
      </c>
      <c r="M78" s="87" t="s">
        <v>110</v>
      </c>
      <c r="N78" s="177">
        <v>678125.48</v>
      </c>
      <c r="O78" s="152">
        <v>44739</v>
      </c>
      <c r="P78" s="153">
        <v>44827</v>
      </c>
      <c r="Q78" s="89">
        <f>N78/S78</f>
        <v>505.4602564102564</v>
      </c>
      <c r="R78" s="31" t="s">
        <v>34</v>
      </c>
      <c r="S78" s="32">
        <v>1341.6</v>
      </c>
      <c r="T78" s="90">
        <f>U78*100%/N78</f>
        <v>1</v>
      </c>
      <c r="U78" s="177">
        <v>678125.48</v>
      </c>
      <c r="V78" s="20" t="s">
        <v>314</v>
      </c>
      <c r="W78" s="56" t="s">
        <v>315</v>
      </c>
      <c r="AI78" s="112"/>
    </row>
    <row r="79" spans="1:23" s="69" customFormat="1" ht="75" customHeight="1" thickBot="1">
      <c r="A79" s="102">
        <v>59</v>
      </c>
      <c r="B79" s="52" t="s">
        <v>295</v>
      </c>
      <c r="C79" s="52" t="s">
        <v>286</v>
      </c>
      <c r="D79" s="21" t="s">
        <v>306</v>
      </c>
      <c r="E79" s="52">
        <v>2226</v>
      </c>
      <c r="F79" s="22" t="s">
        <v>316</v>
      </c>
      <c r="G79" s="21" t="s">
        <v>104</v>
      </c>
      <c r="H79" s="21" t="s">
        <v>107</v>
      </c>
      <c r="I79" s="21" t="s">
        <v>195</v>
      </c>
      <c r="J79" s="21" t="s">
        <v>136</v>
      </c>
      <c r="K79" s="21" t="s">
        <v>195</v>
      </c>
      <c r="L79" s="59">
        <v>3570</v>
      </c>
      <c r="M79" s="94" t="s">
        <v>110</v>
      </c>
      <c r="N79" s="179">
        <v>144447.25</v>
      </c>
      <c r="O79" s="113">
        <v>44735</v>
      </c>
      <c r="P79" s="114">
        <v>44799</v>
      </c>
      <c r="Q79" s="96">
        <f>N79/S79</f>
        <v>374.8663483248125</v>
      </c>
      <c r="R79" s="34" t="s">
        <v>34</v>
      </c>
      <c r="S79" s="35">
        <v>385.33</v>
      </c>
      <c r="T79" s="97">
        <f>U79*100%/N79</f>
        <v>1</v>
      </c>
      <c r="U79" s="179">
        <v>144447.25</v>
      </c>
      <c r="V79" s="23" t="s">
        <v>317</v>
      </c>
      <c r="W79" s="53" t="s">
        <v>318</v>
      </c>
    </row>
    <row r="80" spans="1:24" s="78" customFormat="1" ht="23.25" customHeight="1" thickBot="1">
      <c r="A80" s="182" t="s">
        <v>331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4"/>
      <c r="X80" s="99"/>
    </row>
    <row r="81" spans="1:24" s="78" customFormat="1" ht="75" customHeight="1">
      <c r="A81" s="98">
        <v>60</v>
      </c>
      <c r="B81" s="37" t="s">
        <v>329</v>
      </c>
      <c r="C81" s="24" t="s">
        <v>33</v>
      </c>
      <c r="D81" s="24" t="s">
        <v>337</v>
      </c>
      <c r="E81" s="79" t="s">
        <v>332</v>
      </c>
      <c r="F81" s="38" t="s">
        <v>333</v>
      </c>
      <c r="G81" s="24" t="s">
        <v>104</v>
      </c>
      <c r="H81" s="24" t="s">
        <v>166</v>
      </c>
      <c r="I81" s="24" t="s">
        <v>42</v>
      </c>
      <c r="J81" s="24" t="s">
        <v>33</v>
      </c>
      <c r="K81" s="24" t="s">
        <v>61</v>
      </c>
      <c r="L81" s="103">
        <v>300</v>
      </c>
      <c r="M81" s="81" t="s">
        <v>110</v>
      </c>
      <c r="N81" s="178">
        <v>1777850.25</v>
      </c>
      <c r="O81" s="27">
        <v>44760</v>
      </c>
      <c r="P81" s="83">
        <v>44883</v>
      </c>
      <c r="Q81" s="84">
        <f>N81/S81</f>
        <v>3335.5539399624768</v>
      </c>
      <c r="R81" s="28" t="s">
        <v>34</v>
      </c>
      <c r="S81" s="29">
        <v>533</v>
      </c>
      <c r="T81" s="85">
        <f>U81*100%/N81</f>
        <v>1</v>
      </c>
      <c r="U81" s="178">
        <v>1777850.25</v>
      </c>
      <c r="V81" s="46" t="s">
        <v>300</v>
      </c>
      <c r="W81" s="55" t="s">
        <v>301</v>
      </c>
      <c r="X81" s="111"/>
    </row>
    <row r="82" spans="1:23" s="69" customFormat="1" ht="75" customHeight="1" thickBot="1">
      <c r="A82" s="51">
        <v>61</v>
      </c>
      <c r="B82" s="52" t="s">
        <v>329</v>
      </c>
      <c r="C82" s="52" t="s">
        <v>286</v>
      </c>
      <c r="D82" s="21" t="s">
        <v>330</v>
      </c>
      <c r="E82" s="52">
        <v>2227</v>
      </c>
      <c r="F82" s="22" t="s">
        <v>334</v>
      </c>
      <c r="G82" s="21" t="s">
        <v>104</v>
      </c>
      <c r="H82" s="21" t="s">
        <v>109</v>
      </c>
      <c r="I82" s="21" t="s">
        <v>61</v>
      </c>
      <c r="J82" s="21" t="s">
        <v>136</v>
      </c>
      <c r="K82" s="21" t="s">
        <v>61</v>
      </c>
      <c r="L82" s="59">
        <v>84</v>
      </c>
      <c r="M82" s="94" t="s">
        <v>110</v>
      </c>
      <c r="N82" s="179">
        <v>237661.84</v>
      </c>
      <c r="O82" s="113">
        <v>44760</v>
      </c>
      <c r="P82" s="114">
        <v>44799</v>
      </c>
      <c r="Q82" s="96">
        <f>N82/S82</f>
        <v>2475.6441666666665</v>
      </c>
      <c r="R82" s="34" t="s">
        <v>133</v>
      </c>
      <c r="S82" s="35">
        <v>96</v>
      </c>
      <c r="T82" s="97">
        <f>U82*100%/N82</f>
        <v>1</v>
      </c>
      <c r="U82" s="179">
        <v>237661.84</v>
      </c>
      <c r="V82" s="23" t="s">
        <v>335</v>
      </c>
      <c r="W82" s="53" t="s">
        <v>336</v>
      </c>
    </row>
    <row r="83" spans="1:24" s="78" customFormat="1" ht="23.25" customHeight="1" thickBot="1">
      <c r="A83" s="182" t="s">
        <v>338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4"/>
      <c r="X83" s="99"/>
    </row>
    <row r="84" spans="1:24" s="69" customFormat="1" ht="75" customHeight="1">
      <c r="A84" s="60">
        <v>62</v>
      </c>
      <c r="B84" s="37" t="s">
        <v>343</v>
      </c>
      <c r="C84" s="24" t="s">
        <v>33</v>
      </c>
      <c r="D84" s="82" t="s">
        <v>344</v>
      </c>
      <c r="E84" s="79" t="s">
        <v>339</v>
      </c>
      <c r="F84" s="50" t="s">
        <v>345</v>
      </c>
      <c r="G84" s="24" t="s">
        <v>104</v>
      </c>
      <c r="H84" s="24" t="s">
        <v>107</v>
      </c>
      <c r="I84" s="61" t="s">
        <v>61</v>
      </c>
      <c r="J84" s="24" t="s">
        <v>33</v>
      </c>
      <c r="K84" s="61" t="s">
        <v>61</v>
      </c>
      <c r="L84" s="107">
        <v>66636</v>
      </c>
      <c r="M84" s="81" t="s">
        <v>110</v>
      </c>
      <c r="N84" s="178">
        <v>1079024.78</v>
      </c>
      <c r="O84" s="27">
        <v>44774</v>
      </c>
      <c r="P84" s="83">
        <v>44883</v>
      </c>
      <c r="Q84" s="84">
        <f aca="true" t="shared" si="5" ref="Q84:Q90">N84/S84</f>
        <v>1079024.78</v>
      </c>
      <c r="R84" s="28" t="s">
        <v>19</v>
      </c>
      <c r="S84" s="29">
        <v>1</v>
      </c>
      <c r="T84" s="85">
        <f aca="true" t="shared" si="6" ref="T84:T90">U84*100%/N84</f>
        <v>1</v>
      </c>
      <c r="U84" s="178">
        <v>1079024.78</v>
      </c>
      <c r="V84" s="108" t="s">
        <v>346</v>
      </c>
      <c r="W84" s="109" t="s">
        <v>347</v>
      </c>
      <c r="X84" s="111"/>
    </row>
    <row r="85" spans="1:24" s="69" customFormat="1" ht="75" customHeight="1">
      <c r="A85" s="57">
        <v>63</v>
      </c>
      <c r="B85" s="36" t="s">
        <v>343</v>
      </c>
      <c r="C85" s="19" t="s">
        <v>33</v>
      </c>
      <c r="D85" s="88" t="s">
        <v>348</v>
      </c>
      <c r="E85" s="86" t="s">
        <v>340</v>
      </c>
      <c r="F85" s="47" t="s">
        <v>349</v>
      </c>
      <c r="G85" s="19" t="s">
        <v>104</v>
      </c>
      <c r="H85" s="19" t="s">
        <v>166</v>
      </c>
      <c r="I85" s="62" t="s">
        <v>61</v>
      </c>
      <c r="J85" s="19" t="s">
        <v>33</v>
      </c>
      <c r="K85" s="62" t="s">
        <v>61</v>
      </c>
      <c r="L85" s="110">
        <v>15</v>
      </c>
      <c r="M85" s="87" t="s">
        <v>110</v>
      </c>
      <c r="N85" s="176">
        <v>184436.99</v>
      </c>
      <c r="O85" s="30">
        <v>44783</v>
      </c>
      <c r="P85" s="70">
        <v>44848</v>
      </c>
      <c r="Q85" s="89">
        <f t="shared" si="5"/>
        <v>184436.99</v>
      </c>
      <c r="R85" s="31" t="s">
        <v>19</v>
      </c>
      <c r="S85" s="32">
        <v>1</v>
      </c>
      <c r="T85" s="90">
        <f t="shared" si="6"/>
        <v>1</v>
      </c>
      <c r="U85" s="176">
        <v>184436.99</v>
      </c>
      <c r="V85" s="64" t="s">
        <v>300</v>
      </c>
      <c r="W85" s="65" t="s">
        <v>301</v>
      </c>
      <c r="X85" s="111"/>
    </row>
    <row r="86" spans="1:24" s="69" customFormat="1" ht="75" customHeight="1">
      <c r="A86" s="57">
        <v>64</v>
      </c>
      <c r="B86" s="36" t="s">
        <v>343</v>
      </c>
      <c r="C86" s="19" t="s">
        <v>33</v>
      </c>
      <c r="D86" s="88" t="s">
        <v>350</v>
      </c>
      <c r="E86" s="86" t="s">
        <v>341</v>
      </c>
      <c r="F86" s="47" t="s">
        <v>351</v>
      </c>
      <c r="G86" s="19" t="s">
        <v>104</v>
      </c>
      <c r="H86" s="19" t="s">
        <v>107</v>
      </c>
      <c r="I86" s="48" t="s">
        <v>195</v>
      </c>
      <c r="J86" s="19" t="s">
        <v>33</v>
      </c>
      <c r="K86" s="48" t="s">
        <v>195</v>
      </c>
      <c r="L86" s="110">
        <v>150</v>
      </c>
      <c r="M86" s="87" t="s">
        <v>110</v>
      </c>
      <c r="N86" s="176">
        <v>84410.1</v>
      </c>
      <c r="O86" s="30">
        <v>44802</v>
      </c>
      <c r="P86" s="70">
        <v>44862</v>
      </c>
      <c r="Q86" s="89">
        <f t="shared" si="5"/>
        <v>972.242570836213</v>
      </c>
      <c r="R86" s="31" t="s">
        <v>133</v>
      </c>
      <c r="S86" s="32">
        <v>86.82</v>
      </c>
      <c r="T86" s="90">
        <f t="shared" si="6"/>
        <v>1</v>
      </c>
      <c r="U86" s="176">
        <v>84410.1</v>
      </c>
      <c r="V86" s="64" t="s">
        <v>300</v>
      </c>
      <c r="W86" s="65" t="s">
        <v>301</v>
      </c>
      <c r="X86" s="111"/>
    </row>
    <row r="87" spans="1:24" s="69" customFormat="1" ht="75" customHeight="1">
      <c r="A87" s="57">
        <v>65</v>
      </c>
      <c r="B87" s="36" t="s">
        <v>343</v>
      </c>
      <c r="C87" s="19" t="s">
        <v>33</v>
      </c>
      <c r="D87" s="88" t="s">
        <v>352</v>
      </c>
      <c r="E87" s="86" t="s">
        <v>342</v>
      </c>
      <c r="F87" s="41" t="s">
        <v>353</v>
      </c>
      <c r="G87" s="19" t="s">
        <v>104</v>
      </c>
      <c r="H87" s="19" t="s">
        <v>109</v>
      </c>
      <c r="I87" s="49" t="s">
        <v>61</v>
      </c>
      <c r="J87" s="19" t="s">
        <v>33</v>
      </c>
      <c r="K87" s="49" t="s">
        <v>61</v>
      </c>
      <c r="L87" s="110">
        <v>66636</v>
      </c>
      <c r="M87" s="87" t="s">
        <v>110</v>
      </c>
      <c r="N87" s="176">
        <v>635046.42</v>
      </c>
      <c r="O87" s="30">
        <v>44802</v>
      </c>
      <c r="P87" s="70">
        <v>44862</v>
      </c>
      <c r="Q87" s="89">
        <f t="shared" si="5"/>
        <v>635046.42</v>
      </c>
      <c r="R87" s="31" t="s">
        <v>130</v>
      </c>
      <c r="S87" s="32">
        <v>1</v>
      </c>
      <c r="T87" s="90">
        <f t="shared" si="6"/>
        <v>1</v>
      </c>
      <c r="U87" s="176">
        <v>635046.42</v>
      </c>
      <c r="V87" s="64" t="s">
        <v>300</v>
      </c>
      <c r="W87" s="65" t="s">
        <v>301</v>
      </c>
      <c r="X87" s="111"/>
    </row>
    <row r="88" spans="1:35" s="69" customFormat="1" ht="75" customHeight="1">
      <c r="A88" s="57">
        <v>66</v>
      </c>
      <c r="B88" s="36" t="s">
        <v>343</v>
      </c>
      <c r="C88" s="36" t="s">
        <v>286</v>
      </c>
      <c r="D88" s="88" t="s">
        <v>354</v>
      </c>
      <c r="E88" s="36">
        <v>2228</v>
      </c>
      <c r="F88" s="39" t="s">
        <v>355</v>
      </c>
      <c r="G88" s="19" t="s">
        <v>104</v>
      </c>
      <c r="H88" s="19" t="s">
        <v>166</v>
      </c>
      <c r="I88" s="40" t="s">
        <v>204</v>
      </c>
      <c r="J88" s="19" t="s">
        <v>136</v>
      </c>
      <c r="K88" s="40" t="s">
        <v>204</v>
      </c>
      <c r="L88" s="63">
        <v>200</v>
      </c>
      <c r="M88" s="87" t="s">
        <v>110</v>
      </c>
      <c r="N88" s="177">
        <v>36806.03</v>
      </c>
      <c r="O88" s="152">
        <v>44776</v>
      </c>
      <c r="P88" s="153">
        <v>44785</v>
      </c>
      <c r="Q88" s="89">
        <f t="shared" si="5"/>
        <v>689.5097414762083</v>
      </c>
      <c r="R88" s="31" t="s">
        <v>34</v>
      </c>
      <c r="S88" s="32">
        <v>53.38</v>
      </c>
      <c r="T88" s="90">
        <f t="shared" si="6"/>
        <v>1</v>
      </c>
      <c r="U88" s="177">
        <v>36806.03</v>
      </c>
      <c r="V88" s="64" t="s">
        <v>356</v>
      </c>
      <c r="W88" s="65" t="s">
        <v>357</v>
      </c>
      <c r="AI88" s="112"/>
    </row>
    <row r="89" spans="1:35" s="69" customFormat="1" ht="75" customHeight="1">
      <c r="A89" s="57">
        <v>67</v>
      </c>
      <c r="B89" s="36" t="s">
        <v>343</v>
      </c>
      <c r="C89" s="36" t="s">
        <v>286</v>
      </c>
      <c r="D89" s="88" t="s">
        <v>358</v>
      </c>
      <c r="E89" s="36">
        <v>2229</v>
      </c>
      <c r="F89" s="41" t="s">
        <v>359</v>
      </c>
      <c r="G89" s="19" t="s">
        <v>104</v>
      </c>
      <c r="H89" s="19" t="s">
        <v>105</v>
      </c>
      <c r="I89" s="40" t="s">
        <v>61</v>
      </c>
      <c r="J89" s="19" t="s">
        <v>136</v>
      </c>
      <c r="K89" s="40" t="s">
        <v>61</v>
      </c>
      <c r="L89" s="63">
        <v>170</v>
      </c>
      <c r="M89" s="87" t="s">
        <v>110</v>
      </c>
      <c r="N89" s="177">
        <v>22673</v>
      </c>
      <c r="O89" s="152">
        <v>44784</v>
      </c>
      <c r="P89" s="153">
        <v>44799</v>
      </c>
      <c r="Q89" s="89">
        <f t="shared" si="5"/>
        <v>22673</v>
      </c>
      <c r="R89" s="31" t="s">
        <v>180</v>
      </c>
      <c r="S89" s="32">
        <v>1</v>
      </c>
      <c r="T89" s="90">
        <f t="shared" si="6"/>
        <v>1</v>
      </c>
      <c r="U89" s="177">
        <v>22673</v>
      </c>
      <c r="V89" s="64" t="s">
        <v>360</v>
      </c>
      <c r="W89" s="65" t="s">
        <v>361</v>
      </c>
      <c r="AI89" s="112"/>
    </row>
    <row r="90" spans="1:35" s="69" customFormat="1" ht="75" customHeight="1" thickBot="1">
      <c r="A90" s="51">
        <v>68</v>
      </c>
      <c r="B90" s="52" t="s">
        <v>343</v>
      </c>
      <c r="C90" s="52" t="s">
        <v>286</v>
      </c>
      <c r="D90" s="95" t="s">
        <v>362</v>
      </c>
      <c r="E90" s="52">
        <v>2230</v>
      </c>
      <c r="F90" s="43" t="s">
        <v>363</v>
      </c>
      <c r="G90" s="21" t="s">
        <v>104</v>
      </c>
      <c r="H90" s="21" t="s">
        <v>107</v>
      </c>
      <c r="I90" s="42" t="s">
        <v>61</v>
      </c>
      <c r="J90" s="21" t="s">
        <v>136</v>
      </c>
      <c r="K90" s="42" t="s">
        <v>61</v>
      </c>
      <c r="L90" s="66">
        <v>500</v>
      </c>
      <c r="M90" s="94" t="s">
        <v>110</v>
      </c>
      <c r="N90" s="179">
        <v>925311.43</v>
      </c>
      <c r="O90" s="113">
        <v>44801</v>
      </c>
      <c r="P90" s="114">
        <v>44862</v>
      </c>
      <c r="Q90" s="96">
        <f t="shared" si="5"/>
        <v>531.525470169916</v>
      </c>
      <c r="R90" s="34" t="s">
        <v>34</v>
      </c>
      <c r="S90" s="35">
        <v>1740.86</v>
      </c>
      <c r="T90" s="97">
        <f t="shared" si="6"/>
        <v>1</v>
      </c>
      <c r="U90" s="179">
        <v>925311.43</v>
      </c>
      <c r="V90" s="67" t="s">
        <v>364</v>
      </c>
      <c r="W90" s="68" t="s">
        <v>365</v>
      </c>
      <c r="AI90" s="112"/>
    </row>
    <row r="91" spans="1:24" s="78" customFormat="1" ht="23.25" customHeight="1" thickBot="1">
      <c r="A91" s="182" t="s">
        <v>366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4"/>
      <c r="X91" s="99"/>
    </row>
    <row r="92" spans="1:35" s="69" customFormat="1" ht="75" customHeight="1">
      <c r="A92" s="60">
        <v>69</v>
      </c>
      <c r="B92" s="129" t="s">
        <v>367</v>
      </c>
      <c r="C92" s="37" t="s">
        <v>42</v>
      </c>
      <c r="D92" s="82" t="s">
        <v>368</v>
      </c>
      <c r="E92" s="37">
        <v>2026</v>
      </c>
      <c r="F92" s="50" t="s">
        <v>369</v>
      </c>
      <c r="G92" s="24" t="s">
        <v>104</v>
      </c>
      <c r="H92" s="24" t="s">
        <v>166</v>
      </c>
      <c r="I92" s="115" t="s">
        <v>74</v>
      </c>
      <c r="J92" s="130" t="s">
        <v>33</v>
      </c>
      <c r="K92" s="115" t="s">
        <v>74</v>
      </c>
      <c r="L92" s="116">
        <v>2921</v>
      </c>
      <c r="M92" s="81" t="s">
        <v>110</v>
      </c>
      <c r="N92" s="178">
        <v>43555.55</v>
      </c>
      <c r="O92" s="27">
        <v>44817</v>
      </c>
      <c r="P92" s="83">
        <v>44849</v>
      </c>
      <c r="Q92" s="84">
        <f aca="true" t="shared" si="7" ref="Q92:Q100">N92/S92</f>
        <v>43555.55</v>
      </c>
      <c r="R92" s="28" t="s">
        <v>180</v>
      </c>
      <c r="S92" s="29">
        <v>1</v>
      </c>
      <c r="T92" s="85">
        <f aca="true" t="shared" si="8" ref="T92:T100">U92*100%/N92</f>
        <v>1</v>
      </c>
      <c r="U92" s="178">
        <v>43555.55</v>
      </c>
      <c r="V92" s="108" t="s">
        <v>370</v>
      </c>
      <c r="W92" s="109" t="s">
        <v>371</v>
      </c>
      <c r="AI92" s="112"/>
    </row>
    <row r="93" spans="1:35" s="69" customFormat="1" ht="75" customHeight="1">
      <c r="A93" s="57">
        <v>70</v>
      </c>
      <c r="B93" s="48" t="s">
        <v>367</v>
      </c>
      <c r="C93" s="36" t="s">
        <v>42</v>
      </c>
      <c r="D93" s="88" t="s">
        <v>372</v>
      </c>
      <c r="E93" s="36">
        <v>2027</v>
      </c>
      <c r="F93" s="41" t="s">
        <v>373</v>
      </c>
      <c r="G93" s="19" t="s">
        <v>104</v>
      </c>
      <c r="H93" s="19" t="s">
        <v>166</v>
      </c>
      <c r="I93" s="49" t="s">
        <v>61</v>
      </c>
      <c r="J93" s="40" t="s">
        <v>33</v>
      </c>
      <c r="K93" s="49" t="s">
        <v>61</v>
      </c>
      <c r="L93" s="63">
        <v>68519</v>
      </c>
      <c r="M93" s="87" t="s">
        <v>110</v>
      </c>
      <c r="N93" s="176">
        <v>584954.87</v>
      </c>
      <c r="O93" s="30">
        <v>44826</v>
      </c>
      <c r="P93" s="70">
        <v>44856</v>
      </c>
      <c r="Q93" s="89">
        <f t="shared" si="7"/>
        <v>479.17662912144175</v>
      </c>
      <c r="R93" s="31" t="s">
        <v>34</v>
      </c>
      <c r="S93" s="32">
        <v>1220.75</v>
      </c>
      <c r="T93" s="90">
        <f t="shared" si="8"/>
        <v>1</v>
      </c>
      <c r="U93" s="176">
        <v>584954.87</v>
      </c>
      <c r="V93" s="64" t="s">
        <v>374</v>
      </c>
      <c r="W93" s="65" t="s">
        <v>375</v>
      </c>
      <c r="AI93" s="112"/>
    </row>
    <row r="94" spans="1:35" s="69" customFormat="1" ht="75" customHeight="1">
      <c r="A94" s="57">
        <v>71</v>
      </c>
      <c r="B94" s="48" t="s">
        <v>367</v>
      </c>
      <c r="C94" s="36" t="s">
        <v>286</v>
      </c>
      <c r="D94" s="88" t="s">
        <v>376</v>
      </c>
      <c r="E94" s="48">
        <v>2231</v>
      </c>
      <c r="F94" s="39" t="s">
        <v>377</v>
      </c>
      <c r="G94" s="19" t="s">
        <v>104</v>
      </c>
      <c r="H94" s="19" t="s">
        <v>403</v>
      </c>
      <c r="I94" s="40" t="s">
        <v>61</v>
      </c>
      <c r="J94" s="19" t="s">
        <v>136</v>
      </c>
      <c r="K94" s="40" t="s">
        <v>61</v>
      </c>
      <c r="L94" s="63">
        <v>118</v>
      </c>
      <c r="M94" s="87" t="s">
        <v>110</v>
      </c>
      <c r="N94" s="177">
        <v>591396.08</v>
      </c>
      <c r="O94" s="152">
        <v>44825</v>
      </c>
      <c r="P94" s="153">
        <v>44910</v>
      </c>
      <c r="Q94" s="89">
        <f t="shared" si="7"/>
        <v>4685.0675750613955</v>
      </c>
      <c r="R94" s="31" t="s">
        <v>34</v>
      </c>
      <c r="S94" s="32">
        <v>126.23</v>
      </c>
      <c r="T94" s="90">
        <f t="shared" si="8"/>
        <v>1</v>
      </c>
      <c r="U94" s="177">
        <v>591396.08</v>
      </c>
      <c r="V94" s="64" t="s">
        <v>378</v>
      </c>
      <c r="W94" s="65" t="s">
        <v>379</v>
      </c>
      <c r="AI94" s="112"/>
    </row>
    <row r="95" spans="1:35" s="69" customFormat="1" ht="75" customHeight="1">
      <c r="A95" s="57">
        <v>72</v>
      </c>
      <c r="B95" s="48" t="s">
        <v>367</v>
      </c>
      <c r="C95" s="36" t="s">
        <v>286</v>
      </c>
      <c r="D95" s="88" t="s">
        <v>380</v>
      </c>
      <c r="E95" s="48">
        <v>2232</v>
      </c>
      <c r="F95" s="41" t="s">
        <v>381</v>
      </c>
      <c r="G95" s="19" t="s">
        <v>104</v>
      </c>
      <c r="H95" s="19" t="s">
        <v>403</v>
      </c>
      <c r="I95" s="40" t="s">
        <v>61</v>
      </c>
      <c r="J95" s="19" t="s">
        <v>136</v>
      </c>
      <c r="K95" s="40" t="s">
        <v>61</v>
      </c>
      <c r="L95" s="63">
        <v>63</v>
      </c>
      <c r="M95" s="87" t="s">
        <v>110</v>
      </c>
      <c r="N95" s="177">
        <v>400041.2</v>
      </c>
      <c r="O95" s="152">
        <v>44825</v>
      </c>
      <c r="P95" s="153">
        <v>44910</v>
      </c>
      <c r="Q95" s="89">
        <f t="shared" si="7"/>
        <v>3592.9692832764504</v>
      </c>
      <c r="R95" s="31" t="s">
        <v>34</v>
      </c>
      <c r="S95" s="32">
        <v>111.34</v>
      </c>
      <c r="T95" s="90">
        <f t="shared" si="8"/>
        <v>1</v>
      </c>
      <c r="U95" s="177">
        <v>400041.2</v>
      </c>
      <c r="V95" s="64" t="s">
        <v>382</v>
      </c>
      <c r="W95" s="65" t="s">
        <v>383</v>
      </c>
      <c r="AI95" s="112"/>
    </row>
    <row r="96" spans="1:35" s="69" customFormat="1" ht="75" customHeight="1">
      <c r="A96" s="57">
        <v>73</v>
      </c>
      <c r="B96" s="48" t="s">
        <v>367</v>
      </c>
      <c r="C96" s="36" t="s">
        <v>286</v>
      </c>
      <c r="D96" s="88" t="s">
        <v>384</v>
      </c>
      <c r="E96" s="48">
        <v>2233</v>
      </c>
      <c r="F96" s="41" t="s">
        <v>385</v>
      </c>
      <c r="G96" s="19" t="s">
        <v>104</v>
      </c>
      <c r="H96" s="19" t="s">
        <v>403</v>
      </c>
      <c r="I96" s="40" t="s">
        <v>61</v>
      </c>
      <c r="J96" s="19" t="s">
        <v>136</v>
      </c>
      <c r="K96" s="40" t="s">
        <v>61</v>
      </c>
      <c r="L96" s="63">
        <v>63</v>
      </c>
      <c r="M96" s="87" t="s">
        <v>110</v>
      </c>
      <c r="N96" s="177">
        <v>822606.5</v>
      </c>
      <c r="O96" s="152">
        <v>44825</v>
      </c>
      <c r="P96" s="153">
        <v>44910</v>
      </c>
      <c r="Q96" s="89">
        <f t="shared" si="7"/>
        <v>4093.180574215057</v>
      </c>
      <c r="R96" s="31" t="s">
        <v>34</v>
      </c>
      <c r="S96" s="32">
        <v>200.97</v>
      </c>
      <c r="T96" s="90">
        <f t="shared" si="8"/>
        <v>1</v>
      </c>
      <c r="U96" s="177">
        <v>822606.5</v>
      </c>
      <c r="V96" s="64" t="s">
        <v>386</v>
      </c>
      <c r="W96" s="65" t="s">
        <v>387</v>
      </c>
      <c r="AI96" s="112"/>
    </row>
    <row r="97" spans="1:35" s="69" customFormat="1" ht="75" customHeight="1">
      <c r="A97" s="57">
        <v>74</v>
      </c>
      <c r="B97" s="48" t="s">
        <v>367</v>
      </c>
      <c r="C97" s="36" t="s">
        <v>286</v>
      </c>
      <c r="D97" s="88" t="s">
        <v>388</v>
      </c>
      <c r="E97" s="48">
        <v>2234</v>
      </c>
      <c r="F97" s="41" t="s">
        <v>389</v>
      </c>
      <c r="G97" s="19" t="s">
        <v>104</v>
      </c>
      <c r="H97" s="19" t="s">
        <v>403</v>
      </c>
      <c r="I97" s="40" t="s">
        <v>61</v>
      </c>
      <c r="J97" s="19" t="s">
        <v>136</v>
      </c>
      <c r="K97" s="40" t="s">
        <v>61</v>
      </c>
      <c r="L97" s="63">
        <v>72</v>
      </c>
      <c r="M97" s="87" t="s">
        <v>110</v>
      </c>
      <c r="N97" s="177">
        <v>733987.13</v>
      </c>
      <c r="O97" s="152">
        <v>44825</v>
      </c>
      <c r="P97" s="153">
        <v>44910</v>
      </c>
      <c r="Q97" s="89">
        <f t="shared" si="7"/>
        <v>3989.0604891304347</v>
      </c>
      <c r="R97" s="31" t="s">
        <v>34</v>
      </c>
      <c r="S97" s="32">
        <v>184</v>
      </c>
      <c r="T97" s="90">
        <f t="shared" si="8"/>
        <v>1</v>
      </c>
      <c r="U97" s="177">
        <v>733987.13</v>
      </c>
      <c r="V97" s="64" t="s">
        <v>390</v>
      </c>
      <c r="W97" s="65" t="s">
        <v>391</v>
      </c>
      <c r="AI97" s="112"/>
    </row>
    <row r="98" spans="1:35" s="69" customFormat="1" ht="75" customHeight="1">
      <c r="A98" s="57">
        <v>75</v>
      </c>
      <c r="B98" s="48" t="s">
        <v>367</v>
      </c>
      <c r="C98" s="36" t="s">
        <v>286</v>
      </c>
      <c r="D98" s="88" t="s">
        <v>392</v>
      </c>
      <c r="E98" s="48">
        <v>2235</v>
      </c>
      <c r="F98" s="41" t="s">
        <v>393</v>
      </c>
      <c r="G98" s="19" t="s">
        <v>104</v>
      </c>
      <c r="H98" s="19" t="s">
        <v>403</v>
      </c>
      <c r="I98" s="40" t="s">
        <v>61</v>
      </c>
      <c r="J98" s="19" t="s">
        <v>136</v>
      </c>
      <c r="K98" s="40" t="s">
        <v>61</v>
      </c>
      <c r="L98" s="63">
        <v>50</v>
      </c>
      <c r="M98" s="87" t="s">
        <v>110</v>
      </c>
      <c r="N98" s="177">
        <v>428376.55</v>
      </c>
      <c r="O98" s="152">
        <v>44825</v>
      </c>
      <c r="P98" s="153">
        <v>44910</v>
      </c>
      <c r="Q98" s="89">
        <f t="shared" si="7"/>
        <v>3555.582254316069</v>
      </c>
      <c r="R98" s="31" t="s">
        <v>34</v>
      </c>
      <c r="S98" s="32">
        <v>120.48</v>
      </c>
      <c r="T98" s="90">
        <f t="shared" si="8"/>
        <v>1</v>
      </c>
      <c r="U98" s="177">
        <v>428376.55</v>
      </c>
      <c r="V98" s="64" t="s">
        <v>394</v>
      </c>
      <c r="W98" s="65" t="s">
        <v>395</v>
      </c>
      <c r="AI98" s="112"/>
    </row>
    <row r="99" spans="1:35" s="69" customFormat="1" ht="73.5" customHeight="1">
      <c r="A99" s="57">
        <v>76</v>
      </c>
      <c r="B99" s="48" t="s">
        <v>367</v>
      </c>
      <c r="C99" s="36" t="s">
        <v>286</v>
      </c>
      <c r="D99" s="88" t="s">
        <v>396</v>
      </c>
      <c r="E99" s="48">
        <v>2236</v>
      </c>
      <c r="F99" s="41" t="s">
        <v>405</v>
      </c>
      <c r="G99" s="19" t="s">
        <v>104</v>
      </c>
      <c r="H99" s="19" t="s">
        <v>403</v>
      </c>
      <c r="I99" s="40" t="s">
        <v>61</v>
      </c>
      <c r="J99" s="19" t="s">
        <v>136</v>
      </c>
      <c r="K99" s="40" t="s">
        <v>61</v>
      </c>
      <c r="L99" s="63">
        <v>50</v>
      </c>
      <c r="M99" s="87" t="s">
        <v>110</v>
      </c>
      <c r="N99" s="177">
        <v>397129.34</v>
      </c>
      <c r="O99" s="152">
        <v>44825</v>
      </c>
      <c r="P99" s="153">
        <v>44910</v>
      </c>
      <c r="Q99" s="89">
        <f t="shared" si="7"/>
        <v>3490.326419405871</v>
      </c>
      <c r="R99" s="31" t="s">
        <v>34</v>
      </c>
      <c r="S99" s="32">
        <v>113.78</v>
      </c>
      <c r="T99" s="90">
        <f t="shared" si="8"/>
        <v>1</v>
      </c>
      <c r="U99" s="177">
        <v>397129.34</v>
      </c>
      <c r="V99" s="64" t="s">
        <v>397</v>
      </c>
      <c r="W99" s="65" t="s">
        <v>398</v>
      </c>
      <c r="AI99" s="112"/>
    </row>
    <row r="100" spans="1:35" s="69" customFormat="1" ht="75" customHeight="1" thickBot="1">
      <c r="A100" s="51">
        <v>77</v>
      </c>
      <c r="B100" s="131" t="s">
        <v>367</v>
      </c>
      <c r="C100" s="52" t="s">
        <v>286</v>
      </c>
      <c r="D100" s="95" t="s">
        <v>399</v>
      </c>
      <c r="E100" s="131">
        <v>2237</v>
      </c>
      <c r="F100" s="43" t="s">
        <v>400</v>
      </c>
      <c r="G100" s="21" t="s">
        <v>104</v>
      </c>
      <c r="H100" s="21" t="s">
        <v>403</v>
      </c>
      <c r="I100" s="42" t="s">
        <v>61</v>
      </c>
      <c r="J100" s="21" t="s">
        <v>136</v>
      </c>
      <c r="K100" s="42" t="s">
        <v>61</v>
      </c>
      <c r="L100" s="66">
        <v>88</v>
      </c>
      <c r="M100" s="94" t="s">
        <v>110</v>
      </c>
      <c r="N100" s="179">
        <v>485117.2</v>
      </c>
      <c r="O100" s="113">
        <v>44825</v>
      </c>
      <c r="P100" s="114">
        <v>44910</v>
      </c>
      <c r="Q100" s="96">
        <f t="shared" si="7"/>
        <v>4200.512598493377</v>
      </c>
      <c r="R100" s="34" t="s">
        <v>34</v>
      </c>
      <c r="S100" s="35">
        <v>115.49</v>
      </c>
      <c r="T100" s="97">
        <f t="shared" si="8"/>
        <v>1</v>
      </c>
      <c r="U100" s="179">
        <v>485117.2</v>
      </c>
      <c r="V100" s="67" t="s">
        <v>401</v>
      </c>
      <c r="W100" s="68" t="s">
        <v>402</v>
      </c>
      <c r="AI100" s="112"/>
    </row>
    <row r="101" spans="1:24" s="78" customFormat="1" ht="23.25" customHeight="1" thickBot="1">
      <c r="A101" s="185" t="s">
        <v>406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7"/>
      <c r="X101" s="99"/>
    </row>
    <row r="102" spans="1:35" s="69" customFormat="1" ht="75" customHeight="1" thickBot="1">
      <c r="A102" s="132">
        <v>78</v>
      </c>
      <c r="B102" s="133" t="s">
        <v>407</v>
      </c>
      <c r="C102" s="134" t="s">
        <v>42</v>
      </c>
      <c r="D102" s="135" t="s">
        <v>408</v>
      </c>
      <c r="E102" s="134">
        <v>2028</v>
      </c>
      <c r="F102" s="136" t="s">
        <v>409</v>
      </c>
      <c r="G102" s="137" t="s">
        <v>104</v>
      </c>
      <c r="H102" s="137" t="s">
        <v>109</v>
      </c>
      <c r="I102" s="138" t="s">
        <v>155</v>
      </c>
      <c r="J102" s="139" t="s">
        <v>33</v>
      </c>
      <c r="K102" s="138" t="s">
        <v>155</v>
      </c>
      <c r="L102" s="140">
        <v>300</v>
      </c>
      <c r="M102" s="141" t="s">
        <v>110</v>
      </c>
      <c r="N102" s="181">
        <v>378838.95</v>
      </c>
      <c r="O102" s="142">
        <v>44830</v>
      </c>
      <c r="P102" s="143">
        <v>44904</v>
      </c>
      <c r="Q102" s="144">
        <v>276</v>
      </c>
      <c r="R102" s="145" t="s">
        <v>34</v>
      </c>
      <c r="S102" s="146">
        <v>1220.75</v>
      </c>
      <c r="T102" s="147">
        <f>U102*100%/N102</f>
        <v>1</v>
      </c>
      <c r="U102" s="181">
        <v>378838.95</v>
      </c>
      <c r="V102" s="148" t="s">
        <v>410</v>
      </c>
      <c r="W102" s="149" t="s">
        <v>411</v>
      </c>
      <c r="AI102" s="112"/>
    </row>
    <row r="103" spans="1:24" s="78" customFormat="1" ht="23.25" customHeight="1" thickBot="1">
      <c r="A103" s="182" t="s">
        <v>412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4"/>
      <c r="X103" s="99"/>
    </row>
    <row r="104" spans="1:24" s="78" customFormat="1" ht="75" customHeight="1">
      <c r="A104" s="98">
        <v>79</v>
      </c>
      <c r="B104" s="24" t="s">
        <v>413</v>
      </c>
      <c r="C104" s="37" t="s">
        <v>286</v>
      </c>
      <c r="D104" s="61" t="s">
        <v>414</v>
      </c>
      <c r="E104" s="24">
        <v>2238</v>
      </c>
      <c r="F104" s="50" t="s">
        <v>415</v>
      </c>
      <c r="G104" s="24" t="s">
        <v>104</v>
      </c>
      <c r="H104" s="159" t="s">
        <v>403</v>
      </c>
      <c r="I104" s="160" t="s">
        <v>61</v>
      </c>
      <c r="J104" s="24" t="s">
        <v>136</v>
      </c>
      <c r="K104" s="160" t="s">
        <v>61</v>
      </c>
      <c r="L104" s="161">
        <v>88</v>
      </c>
      <c r="M104" s="81" t="s">
        <v>110</v>
      </c>
      <c r="N104" s="180">
        <v>212544.94</v>
      </c>
      <c r="O104" s="162">
        <v>44825</v>
      </c>
      <c r="P104" s="163">
        <v>44910</v>
      </c>
      <c r="Q104" s="84">
        <f aca="true" t="shared" si="9" ref="Q104:Q115">N104/S104</f>
        <v>5258.410192973775</v>
      </c>
      <c r="R104" s="28" t="s">
        <v>133</v>
      </c>
      <c r="S104" s="29">
        <v>40.42</v>
      </c>
      <c r="T104" s="85">
        <f aca="true" t="shared" si="10" ref="T104:T115">U104*100%/N104</f>
        <v>1</v>
      </c>
      <c r="U104" s="180">
        <v>212544.94</v>
      </c>
      <c r="V104" s="164" t="s">
        <v>401</v>
      </c>
      <c r="W104" s="165" t="s">
        <v>402</v>
      </c>
      <c r="X104" s="99"/>
    </row>
    <row r="105" spans="1:24" s="78" customFormat="1" ht="75" customHeight="1">
      <c r="A105" s="100">
        <v>80</v>
      </c>
      <c r="B105" s="19" t="s">
        <v>413</v>
      </c>
      <c r="C105" s="36" t="s">
        <v>286</v>
      </c>
      <c r="D105" s="62" t="s">
        <v>416</v>
      </c>
      <c r="E105" s="19">
        <v>2239</v>
      </c>
      <c r="F105" s="41" t="s">
        <v>417</v>
      </c>
      <c r="G105" s="19" t="s">
        <v>104</v>
      </c>
      <c r="H105" s="19" t="s">
        <v>166</v>
      </c>
      <c r="I105" s="151" t="s">
        <v>61</v>
      </c>
      <c r="J105" s="19" t="s">
        <v>136</v>
      </c>
      <c r="K105" s="151" t="s">
        <v>61</v>
      </c>
      <c r="L105" s="158">
        <v>527</v>
      </c>
      <c r="M105" s="87" t="s">
        <v>110</v>
      </c>
      <c r="N105" s="177">
        <v>117176.79</v>
      </c>
      <c r="O105" s="152">
        <v>44888</v>
      </c>
      <c r="P105" s="153">
        <v>44898</v>
      </c>
      <c r="Q105" s="89">
        <f t="shared" si="9"/>
        <v>658.4815397583591</v>
      </c>
      <c r="R105" s="31" t="s">
        <v>133</v>
      </c>
      <c r="S105" s="32">
        <v>177.95</v>
      </c>
      <c r="T105" s="90">
        <f t="shared" si="10"/>
        <v>1</v>
      </c>
      <c r="U105" s="177">
        <v>117176.79</v>
      </c>
      <c r="V105" s="154" t="s">
        <v>418</v>
      </c>
      <c r="W105" s="166" t="s">
        <v>419</v>
      </c>
      <c r="X105" s="99"/>
    </row>
    <row r="106" spans="1:24" s="78" customFormat="1" ht="75" customHeight="1">
      <c r="A106" s="100">
        <v>81</v>
      </c>
      <c r="B106" s="19" t="s">
        <v>413</v>
      </c>
      <c r="C106" s="36" t="s">
        <v>286</v>
      </c>
      <c r="D106" s="62" t="s">
        <v>420</v>
      </c>
      <c r="E106" s="19">
        <v>2240</v>
      </c>
      <c r="F106" s="41" t="s">
        <v>421</v>
      </c>
      <c r="G106" s="19" t="s">
        <v>327</v>
      </c>
      <c r="H106" s="19" t="s">
        <v>109</v>
      </c>
      <c r="I106" s="151" t="s">
        <v>61</v>
      </c>
      <c r="J106" s="19" t="s">
        <v>136</v>
      </c>
      <c r="K106" s="151" t="s">
        <v>61</v>
      </c>
      <c r="L106" s="158">
        <v>444</v>
      </c>
      <c r="M106" s="87" t="s">
        <v>110</v>
      </c>
      <c r="N106" s="177">
        <v>1446569.56</v>
      </c>
      <c r="O106" s="152">
        <v>44868</v>
      </c>
      <c r="P106" s="153">
        <v>44911</v>
      </c>
      <c r="Q106" s="89">
        <f t="shared" si="9"/>
        <v>3216.6004625100063</v>
      </c>
      <c r="R106" s="31" t="s">
        <v>34</v>
      </c>
      <c r="S106" s="32">
        <v>449.72</v>
      </c>
      <c r="T106" s="90">
        <f t="shared" si="10"/>
        <v>1</v>
      </c>
      <c r="U106" s="177">
        <v>1446569.56</v>
      </c>
      <c r="V106" s="154" t="s">
        <v>422</v>
      </c>
      <c r="W106" s="166" t="s">
        <v>423</v>
      </c>
      <c r="X106" s="99"/>
    </row>
    <row r="107" spans="1:24" s="78" customFormat="1" ht="75" customHeight="1">
      <c r="A107" s="100">
        <v>82</v>
      </c>
      <c r="B107" s="19" t="s">
        <v>413</v>
      </c>
      <c r="C107" s="36" t="s">
        <v>286</v>
      </c>
      <c r="D107" s="62" t="s">
        <v>424</v>
      </c>
      <c r="E107" s="19">
        <v>2241</v>
      </c>
      <c r="F107" s="41" t="s">
        <v>425</v>
      </c>
      <c r="G107" s="19" t="s">
        <v>327</v>
      </c>
      <c r="H107" s="19" t="s">
        <v>109</v>
      </c>
      <c r="I107" s="151" t="s">
        <v>61</v>
      </c>
      <c r="J107" s="19" t="s">
        <v>136</v>
      </c>
      <c r="K107" s="151" t="s">
        <v>61</v>
      </c>
      <c r="L107" s="158">
        <v>444</v>
      </c>
      <c r="M107" s="87" t="s">
        <v>110</v>
      </c>
      <c r="N107" s="177">
        <v>394519.31</v>
      </c>
      <c r="O107" s="152">
        <v>44868</v>
      </c>
      <c r="P107" s="153">
        <v>44911</v>
      </c>
      <c r="Q107" s="89">
        <f t="shared" si="9"/>
        <v>1960.344397515528</v>
      </c>
      <c r="R107" s="31" t="s">
        <v>133</v>
      </c>
      <c r="S107" s="32">
        <v>201.25</v>
      </c>
      <c r="T107" s="90">
        <f t="shared" si="10"/>
        <v>1</v>
      </c>
      <c r="U107" s="177">
        <v>394519.31</v>
      </c>
      <c r="V107" s="154" t="s">
        <v>422</v>
      </c>
      <c r="W107" s="166" t="s">
        <v>423</v>
      </c>
      <c r="X107" s="99"/>
    </row>
    <row r="108" spans="1:24" s="78" customFormat="1" ht="75" customHeight="1">
      <c r="A108" s="100">
        <v>83</v>
      </c>
      <c r="B108" s="19" t="s">
        <v>413</v>
      </c>
      <c r="C108" s="36" t="s">
        <v>286</v>
      </c>
      <c r="D108" s="62" t="s">
        <v>426</v>
      </c>
      <c r="E108" s="19">
        <v>2242</v>
      </c>
      <c r="F108" s="41" t="s">
        <v>427</v>
      </c>
      <c r="G108" s="19" t="s">
        <v>327</v>
      </c>
      <c r="H108" s="19" t="s">
        <v>109</v>
      </c>
      <c r="I108" s="151" t="s">
        <v>61</v>
      </c>
      <c r="J108" s="19" t="s">
        <v>136</v>
      </c>
      <c r="K108" s="151" t="s">
        <v>61</v>
      </c>
      <c r="L108" s="158">
        <v>444</v>
      </c>
      <c r="M108" s="87" t="s">
        <v>110</v>
      </c>
      <c r="N108" s="177">
        <v>150230.86</v>
      </c>
      <c r="O108" s="152">
        <v>44868</v>
      </c>
      <c r="P108" s="153">
        <v>44911</v>
      </c>
      <c r="Q108" s="89">
        <f t="shared" si="9"/>
        <v>417.3079444444444</v>
      </c>
      <c r="R108" s="31" t="s">
        <v>133</v>
      </c>
      <c r="S108" s="32">
        <v>360</v>
      </c>
      <c r="T108" s="90">
        <f t="shared" si="10"/>
        <v>1</v>
      </c>
      <c r="U108" s="177">
        <v>150230.86</v>
      </c>
      <c r="V108" s="154" t="s">
        <v>422</v>
      </c>
      <c r="W108" s="166" t="s">
        <v>423</v>
      </c>
      <c r="X108" s="99"/>
    </row>
    <row r="109" spans="1:24" s="78" customFormat="1" ht="75" customHeight="1">
      <c r="A109" s="100">
        <v>84</v>
      </c>
      <c r="B109" s="19" t="s">
        <v>413</v>
      </c>
      <c r="C109" s="36" t="s">
        <v>286</v>
      </c>
      <c r="D109" s="62" t="s">
        <v>428</v>
      </c>
      <c r="E109" s="19">
        <v>2243</v>
      </c>
      <c r="F109" s="41" t="s">
        <v>429</v>
      </c>
      <c r="G109" s="19" t="s">
        <v>327</v>
      </c>
      <c r="H109" s="19" t="s">
        <v>109</v>
      </c>
      <c r="I109" s="151" t="s">
        <v>61</v>
      </c>
      <c r="J109" s="19" t="s">
        <v>136</v>
      </c>
      <c r="K109" s="151" t="s">
        <v>61</v>
      </c>
      <c r="L109" s="158">
        <v>444</v>
      </c>
      <c r="M109" s="87" t="s">
        <v>110</v>
      </c>
      <c r="N109" s="177">
        <v>1034454.2</v>
      </c>
      <c r="O109" s="152">
        <v>44868</v>
      </c>
      <c r="P109" s="153">
        <v>44911</v>
      </c>
      <c r="Q109" s="89">
        <f t="shared" si="9"/>
        <v>996.9297636945374</v>
      </c>
      <c r="R109" s="31" t="s">
        <v>34</v>
      </c>
      <c r="S109" s="32">
        <v>1037.64</v>
      </c>
      <c r="T109" s="90">
        <f t="shared" si="10"/>
        <v>1</v>
      </c>
      <c r="U109" s="177">
        <v>1034454.2</v>
      </c>
      <c r="V109" s="154" t="s">
        <v>422</v>
      </c>
      <c r="W109" s="166" t="s">
        <v>423</v>
      </c>
      <c r="X109" s="99"/>
    </row>
    <row r="110" spans="1:23" s="171" customFormat="1" ht="75" customHeight="1">
      <c r="A110" s="100">
        <v>85</v>
      </c>
      <c r="B110" s="19" t="s">
        <v>413</v>
      </c>
      <c r="C110" s="36" t="s">
        <v>286</v>
      </c>
      <c r="D110" s="62" t="s">
        <v>430</v>
      </c>
      <c r="E110" s="19">
        <v>2244</v>
      </c>
      <c r="F110" s="41" t="s">
        <v>431</v>
      </c>
      <c r="G110" s="19" t="s">
        <v>443</v>
      </c>
      <c r="H110" s="19" t="s">
        <v>109</v>
      </c>
      <c r="I110" s="151" t="s">
        <v>61</v>
      </c>
      <c r="J110" s="19" t="s">
        <v>136</v>
      </c>
      <c r="K110" s="151" t="s">
        <v>61</v>
      </c>
      <c r="L110" s="158">
        <v>444</v>
      </c>
      <c r="M110" s="87" t="s">
        <v>110</v>
      </c>
      <c r="N110" s="177">
        <v>553705.38</v>
      </c>
      <c r="O110" s="152">
        <v>44868</v>
      </c>
      <c r="P110" s="153">
        <v>44911</v>
      </c>
      <c r="Q110" s="89">
        <f t="shared" si="9"/>
        <v>23071.0575</v>
      </c>
      <c r="R110" s="31" t="s">
        <v>283</v>
      </c>
      <c r="S110" s="32">
        <v>24</v>
      </c>
      <c r="T110" s="90">
        <f t="shared" si="10"/>
        <v>1</v>
      </c>
      <c r="U110" s="177">
        <v>553705.38</v>
      </c>
      <c r="V110" s="154" t="s">
        <v>422</v>
      </c>
      <c r="W110" s="166" t="s">
        <v>423</v>
      </c>
    </row>
    <row r="111" spans="1:23" s="171" customFormat="1" ht="75" customHeight="1">
      <c r="A111" s="100">
        <v>86</v>
      </c>
      <c r="B111" s="19" t="s">
        <v>413</v>
      </c>
      <c r="C111" s="36" t="s">
        <v>286</v>
      </c>
      <c r="D111" s="62" t="s">
        <v>432</v>
      </c>
      <c r="E111" s="19">
        <v>2245</v>
      </c>
      <c r="F111" s="41" t="s">
        <v>433</v>
      </c>
      <c r="G111" s="19" t="s">
        <v>326</v>
      </c>
      <c r="H111" s="150" t="s">
        <v>105</v>
      </c>
      <c r="I111" s="151" t="s">
        <v>61</v>
      </c>
      <c r="J111" s="19" t="s">
        <v>136</v>
      </c>
      <c r="K111" s="151" t="s">
        <v>61</v>
      </c>
      <c r="L111" s="158">
        <v>200</v>
      </c>
      <c r="M111" s="87" t="s">
        <v>110</v>
      </c>
      <c r="N111" s="177">
        <v>1276059.37</v>
      </c>
      <c r="O111" s="152">
        <v>44868</v>
      </c>
      <c r="P111" s="153">
        <v>44911</v>
      </c>
      <c r="Q111" s="89">
        <f t="shared" si="9"/>
        <v>1508.6118933617072</v>
      </c>
      <c r="R111" s="31" t="s">
        <v>34</v>
      </c>
      <c r="S111" s="32">
        <v>845.85</v>
      </c>
      <c r="T111" s="90">
        <f t="shared" si="10"/>
        <v>1</v>
      </c>
      <c r="U111" s="177">
        <v>1276059.37</v>
      </c>
      <c r="V111" s="154" t="s">
        <v>434</v>
      </c>
      <c r="W111" s="166" t="s">
        <v>435</v>
      </c>
    </row>
    <row r="112" spans="1:23" s="171" customFormat="1" ht="75" customHeight="1">
      <c r="A112" s="100">
        <v>87</v>
      </c>
      <c r="B112" s="19" t="s">
        <v>413</v>
      </c>
      <c r="C112" s="36" t="s">
        <v>286</v>
      </c>
      <c r="D112" s="62" t="s">
        <v>436</v>
      </c>
      <c r="E112" s="19">
        <v>2246</v>
      </c>
      <c r="F112" s="41" t="s">
        <v>437</v>
      </c>
      <c r="G112" s="19" t="s">
        <v>326</v>
      </c>
      <c r="H112" s="150" t="s">
        <v>105</v>
      </c>
      <c r="I112" s="151" t="s">
        <v>61</v>
      </c>
      <c r="J112" s="19" t="s">
        <v>136</v>
      </c>
      <c r="K112" s="151" t="s">
        <v>61</v>
      </c>
      <c r="L112" s="158">
        <v>200</v>
      </c>
      <c r="M112" s="87" t="s">
        <v>110</v>
      </c>
      <c r="N112" s="177">
        <v>230225.28</v>
      </c>
      <c r="O112" s="152">
        <v>44868</v>
      </c>
      <c r="P112" s="153">
        <v>44911</v>
      </c>
      <c r="Q112" s="89">
        <f t="shared" si="9"/>
        <v>1099.347149269411</v>
      </c>
      <c r="R112" s="31" t="s">
        <v>133</v>
      </c>
      <c r="S112" s="32">
        <v>209.42</v>
      </c>
      <c r="T112" s="90">
        <f t="shared" si="10"/>
        <v>1</v>
      </c>
      <c r="U112" s="177">
        <v>230225.28</v>
      </c>
      <c r="V112" s="154" t="s">
        <v>434</v>
      </c>
      <c r="W112" s="166" t="s">
        <v>435</v>
      </c>
    </row>
    <row r="113" spans="1:23" s="171" customFormat="1" ht="75" customHeight="1">
      <c r="A113" s="100">
        <v>88</v>
      </c>
      <c r="B113" s="19" t="s">
        <v>413</v>
      </c>
      <c r="C113" s="36" t="s">
        <v>286</v>
      </c>
      <c r="D113" s="62" t="s">
        <v>438</v>
      </c>
      <c r="E113" s="19">
        <v>2247</v>
      </c>
      <c r="F113" s="41" t="s">
        <v>444</v>
      </c>
      <c r="G113" s="19" t="s">
        <v>326</v>
      </c>
      <c r="H113" s="169" t="s">
        <v>105</v>
      </c>
      <c r="I113" s="151" t="s">
        <v>61</v>
      </c>
      <c r="J113" s="19" t="s">
        <v>136</v>
      </c>
      <c r="K113" s="151" t="s">
        <v>61</v>
      </c>
      <c r="L113" s="158">
        <v>200</v>
      </c>
      <c r="M113" s="87" t="s">
        <v>110</v>
      </c>
      <c r="N113" s="177">
        <v>335079.8</v>
      </c>
      <c r="O113" s="152">
        <v>44868</v>
      </c>
      <c r="P113" s="153">
        <v>44911</v>
      </c>
      <c r="Q113" s="89">
        <f t="shared" si="9"/>
        <v>2320.657940300575</v>
      </c>
      <c r="R113" s="31" t="s">
        <v>133</v>
      </c>
      <c r="S113" s="32">
        <v>144.39</v>
      </c>
      <c r="T113" s="90">
        <f t="shared" si="10"/>
        <v>1</v>
      </c>
      <c r="U113" s="177">
        <v>335079.8</v>
      </c>
      <c r="V113" s="154" t="s">
        <v>434</v>
      </c>
      <c r="W113" s="166" t="s">
        <v>435</v>
      </c>
    </row>
    <row r="114" spans="1:23" s="171" customFormat="1" ht="75" customHeight="1">
      <c r="A114" s="100">
        <v>89</v>
      </c>
      <c r="B114" s="19" t="s">
        <v>413</v>
      </c>
      <c r="C114" s="36" t="s">
        <v>286</v>
      </c>
      <c r="D114" s="62" t="s">
        <v>439</v>
      </c>
      <c r="E114" s="19">
        <v>2248</v>
      </c>
      <c r="F114" s="41" t="s">
        <v>445</v>
      </c>
      <c r="G114" s="19" t="s">
        <v>326</v>
      </c>
      <c r="H114" s="169" t="s">
        <v>105</v>
      </c>
      <c r="I114" s="151" t="s">
        <v>61</v>
      </c>
      <c r="J114" s="19" t="s">
        <v>136</v>
      </c>
      <c r="K114" s="151" t="s">
        <v>61</v>
      </c>
      <c r="L114" s="158">
        <v>200</v>
      </c>
      <c r="M114" s="87" t="s">
        <v>110</v>
      </c>
      <c r="N114" s="177">
        <v>226948.56</v>
      </c>
      <c r="O114" s="152">
        <v>44868</v>
      </c>
      <c r="P114" s="153">
        <v>44911</v>
      </c>
      <c r="Q114" s="89">
        <f t="shared" si="9"/>
        <v>605.0348173820314</v>
      </c>
      <c r="R114" s="31" t="s">
        <v>34</v>
      </c>
      <c r="S114" s="32">
        <v>375.1</v>
      </c>
      <c r="T114" s="90">
        <f t="shared" si="10"/>
        <v>1</v>
      </c>
      <c r="U114" s="177">
        <v>226948.56</v>
      </c>
      <c r="V114" s="154" t="s">
        <v>434</v>
      </c>
      <c r="W114" s="166" t="s">
        <v>435</v>
      </c>
    </row>
    <row r="115" spans="1:23" s="171" customFormat="1" ht="75" customHeight="1" thickBot="1">
      <c r="A115" s="102">
        <v>90</v>
      </c>
      <c r="B115" s="21" t="s">
        <v>413</v>
      </c>
      <c r="C115" s="52" t="s">
        <v>286</v>
      </c>
      <c r="D115" s="155" t="s">
        <v>440</v>
      </c>
      <c r="E115" s="21">
        <v>2249</v>
      </c>
      <c r="F115" s="43" t="s">
        <v>441</v>
      </c>
      <c r="G115" s="21" t="s">
        <v>104</v>
      </c>
      <c r="H115" s="170" t="s">
        <v>403</v>
      </c>
      <c r="I115" s="156" t="s">
        <v>442</v>
      </c>
      <c r="J115" s="21" t="s">
        <v>136</v>
      </c>
      <c r="K115" s="156" t="s">
        <v>442</v>
      </c>
      <c r="L115" s="167">
        <v>119</v>
      </c>
      <c r="M115" s="94" t="s">
        <v>110</v>
      </c>
      <c r="N115" s="179">
        <v>453548.21</v>
      </c>
      <c r="O115" s="113">
        <v>44825</v>
      </c>
      <c r="P115" s="114">
        <v>44910</v>
      </c>
      <c r="Q115" s="96">
        <f t="shared" si="9"/>
        <v>3986.185709263491</v>
      </c>
      <c r="R115" s="34" t="s">
        <v>34</v>
      </c>
      <c r="S115" s="35">
        <v>113.78</v>
      </c>
      <c r="T115" s="97">
        <f t="shared" si="10"/>
        <v>1</v>
      </c>
      <c r="U115" s="179">
        <v>453548.21</v>
      </c>
      <c r="V115" s="157" t="s">
        <v>397</v>
      </c>
      <c r="W115" s="168" t="s">
        <v>398</v>
      </c>
    </row>
    <row r="116" spans="1:24" s="78" customFormat="1" ht="23.25" customHeight="1">
      <c r="A116" s="182" t="s">
        <v>446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4"/>
      <c r="X116" s="99"/>
    </row>
    <row r="117" spans="1:24" s="78" customFormat="1" ht="23.25" customHeight="1">
      <c r="A117" s="209" t="s">
        <v>447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99"/>
    </row>
    <row r="118" s="171" customFormat="1" ht="13.5">
      <c r="D118" s="172"/>
    </row>
  </sheetData>
  <sheetProtection formatCells="0" formatColumns="0" formatRows="0" insertRows="0" insertHyperlinks="0" deleteRows="0" selectLockedCells="1" sort="0" autoFilter="0" pivotTables="0"/>
  <mergeCells count="40">
    <mergeCell ref="A8:W8"/>
    <mergeCell ref="A11:W12"/>
    <mergeCell ref="D13:D14"/>
    <mergeCell ref="O13:O14"/>
    <mergeCell ref="N13:N14"/>
    <mergeCell ref="T13:U13"/>
    <mergeCell ref="R13:R14"/>
    <mergeCell ref="K13:K14"/>
    <mergeCell ref="E13:E14"/>
    <mergeCell ref="S13:S14"/>
    <mergeCell ref="A35:W35"/>
    <mergeCell ref="A13:A14"/>
    <mergeCell ref="M13:M14"/>
    <mergeCell ref="L13:L14"/>
    <mergeCell ref="A80:W80"/>
    <mergeCell ref="A30:W30"/>
    <mergeCell ref="C13:C14"/>
    <mergeCell ref="A44:W44"/>
    <mergeCell ref="Q13:Q14"/>
    <mergeCell ref="P13:P14"/>
    <mergeCell ref="A53:W53"/>
    <mergeCell ref="F13:F14"/>
    <mergeCell ref="H13:H14"/>
    <mergeCell ref="G13:G14"/>
    <mergeCell ref="U9:U10"/>
    <mergeCell ref="W9:W10"/>
    <mergeCell ref="V9:V10"/>
    <mergeCell ref="W13:W14"/>
    <mergeCell ref="V13:V14"/>
    <mergeCell ref="A74:W74"/>
    <mergeCell ref="J13:J14"/>
    <mergeCell ref="B13:B14"/>
    <mergeCell ref="I13:I14"/>
    <mergeCell ref="A15:W15"/>
    <mergeCell ref="A116:W116"/>
    <mergeCell ref="A117:W117"/>
    <mergeCell ref="A103:W103"/>
    <mergeCell ref="A101:W101"/>
    <mergeCell ref="A91:W91"/>
    <mergeCell ref="A83:W83"/>
  </mergeCells>
  <hyperlinks>
    <hyperlink ref="A117:W117" r:id="rId1" display="EN ESTE MES NO SE GENERO OBRA DE NINGUN RECURSO"/>
  </hyperlinks>
  <printOptions horizontalCentered="1"/>
  <pageMargins left="0.7" right="0.7" top="0.75" bottom="0.75" header="0.3" footer="0.3"/>
  <pageSetup fitToHeight="0" fitToWidth="1" horizontalDpi="600" verticalDpi="600" orientation="landscape" scale="1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 02</cp:lastModifiedBy>
  <cp:lastPrinted>2022-02-15T18:32:54Z</cp:lastPrinted>
  <dcterms:created xsi:type="dcterms:W3CDTF">2019-02-08T17:46:29Z</dcterms:created>
  <dcterms:modified xsi:type="dcterms:W3CDTF">2023-01-09T19:37:20Z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