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2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/Users/jonathandeleon/Desktop/GESTION DE CALIDAD/02 SISTEMAS ANALITICOS/2020 MIRS /"/>
    </mc:Choice>
  </mc:AlternateContent>
  <xr:revisionPtr revIDLastSave="0" documentId="13_ncr:1_{196937D5-26F1-C342-BB9A-B7993892CE64}" xr6:coauthVersionLast="46" xr6:coauthVersionMax="46" xr10:uidLastSave="{00000000-0000-0000-0000-000000000000}"/>
  <bookViews>
    <workbookView xWindow="0" yWindow="0" windowWidth="28800" windowHeight="18000" firstSheet="8" activeTab="13" xr2:uid="{B9B52A95-46DB-4648-8EC0-78A85E198F69}"/>
  </bookViews>
  <sheets>
    <sheet name="01.1-G.P.A" sheetId="6" r:id="rId1"/>
    <sheet name="01.2 G.T " sheetId="9" r:id="rId2"/>
    <sheet name="03.1 C.A.V" sheetId="10" r:id="rId3"/>
    <sheet name="10-P.E.M" sheetId="1" r:id="rId4"/>
    <sheet name="02.2-S.G" sheetId="7" r:id="rId5"/>
    <sheet name="10.01 P.M D.ECO" sheetId="11" r:id="rId6"/>
    <sheet name="10.05 SERVICIOS GENERALES" sheetId="13" r:id="rId7"/>
    <sheet name="07.01 Construccion de la C" sheetId="14" r:id="rId8"/>
    <sheet name="04.01 gestion de la ciudad" sheetId="15" r:id="rId9"/>
    <sheet name="08.12 Sindicatura" sheetId="16" r:id="rId10"/>
    <sheet name="03.13 tesoreria" sheetId="17" r:id="rId11"/>
    <sheet name="10.02 P. ADM E INNO" sheetId="12" r:id="rId12"/>
    <sheet name="09.1 P.CONT" sheetId="8" r:id="rId13"/>
    <sheet name="10.2-P.O.L.M" sheetId="5" r:id="rId14"/>
    <sheet name="Hoja2" sheetId="4" state="hidden" r:id="rId15"/>
    <sheet name="GASTO CORRIENTE" sheetId="3" state="hidden" r:id="rId16"/>
  </sheets>
  <definedNames>
    <definedName name="_xlnm.Print_Area" localSheetId="1">'01.2 G.T '!$A$1:$J$31</definedName>
    <definedName name="_xlnm.Print_Area" localSheetId="2">'03.1 C.A.V'!$A$1:$J$44</definedName>
    <definedName name="_xlnm.Print_Area" localSheetId="12">'09.1 P.CONT'!$A$1:$J$49</definedName>
    <definedName name="_xlnm.Print_Area" localSheetId="3">'10-P.E.M'!$A$1:$J$61</definedName>
    <definedName name="_xlnm.Print_Area" localSheetId="5">'10.01 P.M D.ECO'!$A$1:$J$53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2" i="17" l="1"/>
  <c r="J4" i="17"/>
  <c r="J4" i="16"/>
  <c r="B77" i="15" l="1"/>
  <c r="J4" i="15" s="1"/>
  <c r="F12" i="15"/>
  <c r="L3" i="15"/>
  <c r="B89" i="14"/>
  <c r="J4" i="14" s="1"/>
  <c r="L3" i="14"/>
  <c r="B101" i="13"/>
  <c r="J4" i="13" s="1"/>
  <c r="L3" i="13"/>
  <c r="B71" i="12"/>
  <c r="F12" i="12"/>
  <c r="J4" i="12"/>
  <c r="L3" i="12"/>
  <c r="B71" i="11" l="1"/>
  <c r="J4" i="11" s="1"/>
  <c r="L3" i="11"/>
  <c r="D68" i="10"/>
  <c r="F12" i="10" s="1"/>
  <c r="B62" i="10"/>
  <c r="J4" i="10"/>
  <c r="L3" i="10"/>
  <c r="B66" i="9"/>
  <c r="J4" i="9" s="1"/>
  <c r="F15" i="9"/>
  <c r="F12" i="9"/>
  <c r="L3" i="9"/>
  <c r="N2" i="9"/>
  <c r="D83" i="8"/>
  <c r="F12" i="8"/>
  <c r="B77" i="8"/>
  <c r="J4" i="8" s="1"/>
  <c r="L3" i="8"/>
  <c r="D80" i="7"/>
  <c r="F12" i="7" s="1"/>
  <c r="B74" i="7"/>
  <c r="J4" i="7" s="1"/>
  <c r="L3" i="7"/>
  <c r="F12" i="6"/>
  <c r="B75" i="6"/>
  <c r="J4" i="6"/>
  <c r="F15" i="6"/>
  <c r="L3" i="6"/>
  <c r="N2" i="6"/>
  <c r="D71" i="5"/>
  <c r="F12" i="5"/>
  <c r="J4" i="5"/>
  <c r="B65" i="5"/>
  <c r="L3" i="5"/>
  <c r="O26" i="3"/>
  <c r="P26" i="3"/>
  <c r="O25" i="3"/>
  <c r="P25" i="3"/>
  <c r="O24" i="3"/>
  <c r="P24" i="3"/>
  <c r="O23" i="3"/>
  <c r="P23" i="3"/>
  <c r="O22" i="3"/>
  <c r="P22" i="3"/>
  <c r="O21" i="3"/>
  <c r="P21" i="3"/>
  <c r="P20" i="3"/>
  <c r="O20" i="3"/>
  <c r="P19" i="3"/>
  <c r="O19" i="3"/>
  <c r="Q4" i="3"/>
  <c r="N284" i="3"/>
  <c r="M284" i="3"/>
  <c r="L284" i="3"/>
  <c r="K284" i="3"/>
  <c r="J284" i="3"/>
  <c r="I284" i="3"/>
  <c r="H284" i="3"/>
  <c r="G284" i="3"/>
  <c r="F284" i="3"/>
  <c r="E284" i="3"/>
  <c r="D284" i="3"/>
  <c r="C284" i="3"/>
  <c r="N271" i="3"/>
  <c r="M271" i="3"/>
  <c r="L271" i="3"/>
  <c r="K271" i="3"/>
  <c r="J271" i="3"/>
  <c r="I271" i="3"/>
  <c r="H271" i="3"/>
  <c r="G271" i="3"/>
  <c r="F271" i="3"/>
  <c r="E271" i="3"/>
  <c r="D271" i="3"/>
  <c r="C271" i="3"/>
  <c r="N258" i="3"/>
  <c r="M258" i="3"/>
  <c r="L258" i="3"/>
  <c r="K258" i="3"/>
  <c r="J258" i="3"/>
  <c r="I258" i="3"/>
  <c r="H258" i="3"/>
  <c r="G258" i="3"/>
  <c r="F258" i="3"/>
  <c r="E258" i="3"/>
  <c r="D258" i="3"/>
  <c r="C258" i="3"/>
  <c r="N245" i="3"/>
  <c r="M245" i="3"/>
  <c r="L245" i="3"/>
  <c r="K245" i="3"/>
  <c r="J245" i="3"/>
  <c r="I245" i="3"/>
  <c r="H245" i="3"/>
  <c r="G245" i="3"/>
  <c r="F245" i="3"/>
  <c r="E245" i="3"/>
  <c r="D245" i="3"/>
  <c r="C245" i="3"/>
  <c r="N232" i="3"/>
  <c r="M232" i="3"/>
  <c r="L232" i="3"/>
  <c r="K232" i="3"/>
  <c r="J232" i="3"/>
  <c r="I232" i="3"/>
  <c r="H232" i="3"/>
  <c r="G232" i="3"/>
  <c r="F232" i="3"/>
  <c r="E232" i="3"/>
  <c r="D232" i="3"/>
  <c r="C232" i="3"/>
  <c r="N219" i="3"/>
  <c r="M219" i="3"/>
  <c r="L219" i="3"/>
  <c r="K219" i="3"/>
  <c r="J219" i="3"/>
  <c r="I219" i="3"/>
  <c r="H219" i="3"/>
  <c r="G219" i="3"/>
  <c r="F219" i="3"/>
  <c r="E219" i="3"/>
  <c r="D219" i="3"/>
  <c r="C219" i="3"/>
  <c r="N206" i="3"/>
  <c r="M206" i="3"/>
  <c r="L206" i="3"/>
  <c r="K206" i="3"/>
  <c r="J206" i="3"/>
  <c r="I206" i="3"/>
  <c r="H206" i="3"/>
  <c r="G206" i="3"/>
  <c r="F206" i="3"/>
  <c r="E206" i="3"/>
  <c r="D206" i="3"/>
  <c r="C206" i="3"/>
  <c r="N193" i="3"/>
  <c r="M193" i="3"/>
  <c r="L193" i="3"/>
  <c r="K193" i="3"/>
  <c r="J193" i="3"/>
  <c r="I193" i="3"/>
  <c r="H193" i="3"/>
  <c r="G193" i="3"/>
  <c r="F193" i="3"/>
  <c r="E193" i="3"/>
  <c r="D193" i="3"/>
  <c r="C193" i="3"/>
  <c r="N180" i="3"/>
  <c r="M180" i="3"/>
  <c r="L180" i="3"/>
  <c r="K180" i="3"/>
  <c r="J180" i="3"/>
  <c r="I180" i="3"/>
  <c r="H180" i="3"/>
  <c r="G180" i="3"/>
  <c r="F180" i="3"/>
  <c r="E180" i="3"/>
  <c r="D180" i="3"/>
  <c r="C180" i="3"/>
  <c r="N165" i="3"/>
  <c r="M165" i="3"/>
  <c r="L165" i="3"/>
  <c r="K165" i="3"/>
  <c r="J165" i="3"/>
  <c r="I165" i="3"/>
  <c r="H165" i="3"/>
  <c r="G165" i="3"/>
  <c r="F165" i="3"/>
  <c r="E165" i="3"/>
  <c r="D165" i="3"/>
  <c r="C165" i="3"/>
  <c r="N152" i="3"/>
  <c r="M152" i="3"/>
  <c r="L152" i="3"/>
  <c r="K152" i="3"/>
  <c r="J152" i="3"/>
  <c r="I152" i="3"/>
  <c r="H152" i="3"/>
  <c r="G152" i="3"/>
  <c r="F152" i="3"/>
  <c r="E152" i="3"/>
  <c r="D152" i="3"/>
  <c r="C152" i="3"/>
  <c r="N139" i="3"/>
  <c r="M139" i="3"/>
  <c r="L139" i="3"/>
  <c r="K139" i="3"/>
  <c r="J139" i="3"/>
  <c r="I139" i="3"/>
  <c r="H139" i="3"/>
  <c r="G139" i="3"/>
  <c r="F139" i="3"/>
  <c r="E139" i="3"/>
  <c r="D139" i="3"/>
  <c r="C139" i="3"/>
  <c r="C141" i="3" s="1"/>
  <c r="Q12" i="3" s="1"/>
  <c r="N126" i="3"/>
  <c r="M126" i="3"/>
  <c r="L126" i="3"/>
  <c r="K126" i="3"/>
  <c r="J126" i="3"/>
  <c r="I126" i="3"/>
  <c r="H126" i="3"/>
  <c r="G126" i="3"/>
  <c r="F126" i="3"/>
  <c r="E126" i="3"/>
  <c r="D126" i="3"/>
  <c r="C126" i="3"/>
  <c r="N113" i="3"/>
  <c r="M113" i="3"/>
  <c r="L113" i="3"/>
  <c r="K113" i="3"/>
  <c r="J113" i="3"/>
  <c r="I113" i="3"/>
  <c r="H113" i="3"/>
  <c r="G113" i="3"/>
  <c r="F113" i="3"/>
  <c r="E113" i="3"/>
  <c r="D113" i="3"/>
  <c r="C113" i="3"/>
  <c r="N100" i="3"/>
  <c r="M100" i="3"/>
  <c r="L100" i="3"/>
  <c r="K100" i="3"/>
  <c r="J100" i="3"/>
  <c r="I100" i="3"/>
  <c r="H100" i="3"/>
  <c r="G100" i="3"/>
  <c r="F100" i="3"/>
  <c r="E100" i="3"/>
  <c r="D100" i="3"/>
  <c r="C100" i="3"/>
  <c r="N85" i="3"/>
  <c r="M85" i="3"/>
  <c r="L85" i="3"/>
  <c r="K85" i="3"/>
  <c r="J85" i="3"/>
  <c r="I85" i="3"/>
  <c r="H85" i="3"/>
  <c r="G85" i="3"/>
  <c r="F85" i="3"/>
  <c r="E85" i="3"/>
  <c r="D85" i="3"/>
  <c r="C85" i="3"/>
  <c r="C87" i="3" s="1"/>
  <c r="Q8" i="3" s="1"/>
  <c r="N72" i="3"/>
  <c r="M72" i="3"/>
  <c r="L72" i="3"/>
  <c r="K72" i="3"/>
  <c r="J72" i="3"/>
  <c r="I72" i="3"/>
  <c r="H72" i="3"/>
  <c r="G72" i="3"/>
  <c r="F72" i="3"/>
  <c r="E72" i="3"/>
  <c r="D72" i="3"/>
  <c r="C72" i="3"/>
  <c r="N55" i="3"/>
  <c r="M55" i="3"/>
  <c r="L55" i="3"/>
  <c r="K55" i="3"/>
  <c r="J55" i="3"/>
  <c r="I55" i="3"/>
  <c r="H55" i="3"/>
  <c r="G55" i="3"/>
  <c r="F55" i="3"/>
  <c r="E55" i="3"/>
  <c r="D55" i="3"/>
  <c r="C55" i="3"/>
  <c r="N42" i="3"/>
  <c r="M42" i="3"/>
  <c r="L42" i="3"/>
  <c r="K42" i="3"/>
  <c r="J42" i="3"/>
  <c r="I42" i="3"/>
  <c r="H42" i="3"/>
  <c r="G42" i="3"/>
  <c r="F42" i="3"/>
  <c r="E42" i="3"/>
  <c r="C44" i="3" s="1"/>
  <c r="Q5" i="3" s="1"/>
  <c r="D42" i="3"/>
  <c r="C42" i="3"/>
  <c r="N30" i="3"/>
  <c r="M30" i="3"/>
  <c r="L30" i="3"/>
  <c r="K30" i="3"/>
  <c r="J30" i="3"/>
  <c r="I30" i="3"/>
  <c r="H30" i="3"/>
  <c r="G30" i="3"/>
  <c r="F30" i="3"/>
  <c r="E30" i="3"/>
  <c r="D30" i="3"/>
  <c r="C30" i="3"/>
  <c r="D13" i="3"/>
  <c r="E13" i="3"/>
  <c r="F13" i="3"/>
  <c r="G13" i="3"/>
  <c r="H13" i="3"/>
  <c r="I13" i="3"/>
  <c r="J13" i="3"/>
  <c r="K13" i="3"/>
  <c r="L13" i="3"/>
  <c r="M13" i="3"/>
  <c r="N13" i="3"/>
  <c r="C13" i="3"/>
  <c r="C57" i="3"/>
  <c r="Q6" i="3" s="1"/>
  <c r="C74" i="3"/>
  <c r="Q7" i="3" s="1"/>
  <c r="C102" i="3"/>
  <c r="Q9" i="3" s="1"/>
  <c r="C115" i="3"/>
  <c r="Q10" i="3" s="1"/>
  <c r="C128" i="3"/>
  <c r="Q11" i="3" s="1"/>
  <c r="C154" i="3"/>
  <c r="Q13" i="3" s="1"/>
  <c r="C167" i="3"/>
  <c r="Q14" i="3" s="1"/>
  <c r="C182" i="3"/>
  <c r="Q19" i="3" s="1"/>
  <c r="C195" i="3"/>
  <c r="Q20" i="3" s="1"/>
  <c r="C208" i="3"/>
  <c r="C221" i="3"/>
  <c r="Q21" i="3" s="1"/>
  <c r="C234" i="3"/>
  <c r="Q22" i="3" s="1"/>
  <c r="C247" i="3"/>
  <c r="Q23" i="3" s="1"/>
  <c r="C260" i="3"/>
  <c r="Q24" i="3" s="1"/>
  <c r="C273" i="3"/>
  <c r="Q25" i="3" s="1"/>
  <c r="C286" i="3"/>
  <c r="Q26" i="3" s="1"/>
  <c r="C15" i="3"/>
  <c r="Q3" i="3" s="1"/>
  <c r="F111" i="1"/>
  <c r="G111" i="1" s="1"/>
  <c r="I122" i="1"/>
  <c r="J122" i="1" s="1"/>
  <c r="F15" i="1" s="1"/>
  <c r="F121" i="1"/>
  <c r="G121" i="1" s="1"/>
  <c r="F120" i="1"/>
  <c r="G120" i="1" s="1"/>
  <c r="F119" i="1"/>
  <c r="G119" i="1" s="1"/>
  <c r="F118" i="1"/>
  <c r="G118" i="1" s="1"/>
  <c r="F117" i="1"/>
  <c r="G117" i="1" s="1"/>
  <c r="F116" i="1"/>
  <c r="G116" i="1" s="1"/>
  <c r="F115" i="1"/>
  <c r="G115" i="1" s="1"/>
  <c r="F114" i="1"/>
  <c r="G114" i="1" s="1"/>
  <c r="F113" i="1"/>
  <c r="G113" i="1" s="1"/>
  <c r="F112" i="1"/>
  <c r="G112" i="1" s="1"/>
  <c r="F110" i="1"/>
  <c r="G110" i="1" s="1"/>
  <c r="F12" i="1"/>
  <c r="C104" i="1"/>
  <c r="N2" i="1"/>
  <c r="L3" i="1"/>
  <c r="B96" i="1"/>
  <c r="J4" i="1"/>
  <c r="Q31" i="3" l="1"/>
  <c r="Q16" i="3" s="1"/>
  <c r="Q15" i="3"/>
</calcChain>
</file>

<file path=xl/sharedStrings.xml><?xml version="1.0" encoding="utf-8"?>
<sst xmlns="http://schemas.openxmlformats.org/spreadsheetml/2006/main" count="3696" uniqueCount="1113">
  <si>
    <t>codigó:</t>
  </si>
  <si>
    <t>versión:</t>
  </si>
  <si>
    <t>F-GAB-</t>
  </si>
  <si>
    <t>ELABORÓ</t>
  </si>
  <si>
    <t xml:space="preserve">NOMBRE Y FIRMA </t>
  </si>
  <si>
    <t>VALIDÓ</t>
  </si>
  <si>
    <t>NOMBRE Y FIRMA</t>
  </si>
  <si>
    <t>AUTORIZÓ</t>
  </si>
  <si>
    <t>NIVEL</t>
  </si>
  <si>
    <t>RESUMEN NARRATIVO</t>
  </si>
  <si>
    <t>NOMBRE DEL INDICADOR</t>
  </si>
  <si>
    <t>FUENTES DE INFORMACIÓN</t>
  </si>
  <si>
    <t>FRECUENCIA</t>
  </si>
  <si>
    <t>META</t>
  </si>
  <si>
    <t>UNIDAD DE MEDIDA DE LA META</t>
  </si>
  <si>
    <t>MEDIDA DE VERIFICACION</t>
  </si>
  <si>
    <t>SUPUESTOS</t>
  </si>
  <si>
    <t>INDICADOR</t>
  </si>
  <si>
    <t>COORDINACION</t>
  </si>
  <si>
    <t>GABINETE</t>
  </si>
  <si>
    <t>GASTO ACTUAL</t>
  </si>
  <si>
    <t>PARTIDA PRESUPUESTAL</t>
  </si>
  <si>
    <t>CODIGO INTERNO</t>
  </si>
  <si>
    <t>PLAN NACIONAL DE DESARROLLO</t>
  </si>
  <si>
    <t>PLAN ESTATAL DE DESARROLLO</t>
  </si>
  <si>
    <t>PLAN MUNICIPAL  DE DESARROLLO</t>
  </si>
  <si>
    <t>PARTES INTERESADAS INTERNAS</t>
  </si>
  <si>
    <t>PARTES INTERESADAS EXTERNAS</t>
  </si>
  <si>
    <t>GOBIERNO ESTATAL Y FEDERAL, ONU, HABITANTES DE ZAPOTLANEJO,OPDS,EMPRESAS</t>
  </si>
  <si>
    <t>APLICABLE A TODAS LAS ÁREAS INTERNAS DEL AYUNTAMIENTO MUNICIPAL DE ZAPOTLANEJO</t>
  </si>
  <si>
    <t>DISEÑAR,COORDINAR E IMPLEMENTAR ESTRATEGIAS QUE GENEREN LA MEJORA EN LOS PROCESOS DE MANERA COLEGIADA E INTER-INSTITUCIONAL</t>
  </si>
  <si>
    <t>AVANCE ACTUAL</t>
  </si>
  <si>
    <t>OBJETIVOS DE DESARROLLO  SOSTENIBLE (ONU HABITAD)</t>
  </si>
  <si>
    <t>EJE 4. GOBIERNO ABIERTO</t>
  </si>
  <si>
    <t>PLANEACION ESTRATEGICA MUNICIPAL</t>
  </si>
  <si>
    <t>ANUAL</t>
  </si>
  <si>
    <t>GUIA CONSULTIVA DE DESEMPEÑO MUNICIPAL (INAFED)</t>
  </si>
  <si>
    <t>CONTRIBUIR A MEJORAR Y CONSOLIDAR LAS CAPACIDADES  INSTITUCIONALES DE LA ADMINISTRACION PUBLICA MUNICIPAL IMPULSANDO MEJORES PRACTICAS Y PROMOVIENDO LA CULTURA DE LA EVALUACION PARA LOGRAR MEJORES RESULTADOS.</t>
  </si>
  <si>
    <t>GRADO DE CUMPLIMIENTO A LOS INDICADORES DE LA GUIA CONSULTIVA DE DESEMPEÑO MUNICIPAL</t>
  </si>
  <si>
    <t xml:space="preserve">% DE INDICADORES OPTIMOS </t>
  </si>
  <si>
    <t>CALIFICACION OTORGADA CON BASE AL CUMPLIMIENTO DE INDICADORES OPTIMOS</t>
  </si>
  <si>
    <t xml:space="preserve">NUEVOS MODULOS DE LA GUIA,INFORMACIÓN NO DOCUMENTADA, CRITERIOS DEL EVALUADOR </t>
  </si>
  <si>
    <t>INAFED (CALIFICACION OFICIAL OTORGADA)</t>
  </si>
  <si>
    <t>JEFATURA DE GESTION DE CALIDAD Y DESARROLLO INSTITUCIONAL</t>
  </si>
  <si>
    <t>JEFATURA DE SISTEMA DE INFORMACIÓN MUNICIPAL ESTRATEGICA</t>
  </si>
  <si>
    <t>ANEXOS ESTADISTICOS REPORTADOS POR TESORERIA Y LA JEFATURA DE SIME</t>
  </si>
  <si>
    <t>REPORTE MENSUAL</t>
  </si>
  <si>
    <t>MES</t>
  </si>
  <si>
    <t>$</t>
  </si>
  <si>
    <t xml:space="preserve"> FIN</t>
  </si>
  <si>
    <t xml:space="preserve"> PROPOSITO</t>
  </si>
  <si>
    <t xml:space="preserve"> RESULTADOS</t>
  </si>
  <si>
    <t xml:space="preserve"> ACCIONES</t>
  </si>
  <si>
    <t>JEFATURA DE GESTION Y COORDINACION METROPOLITANA</t>
  </si>
  <si>
    <t>JEFATURA DE PROGRAMAS SECTORIALES</t>
  </si>
  <si>
    <t xml:space="preserve">CODIGO INTERNO </t>
  </si>
  <si>
    <t>PARTIDA CREADA POR EL ÁREA DE INGRESOS</t>
  </si>
  <si>
    <t>PRESIDENCIA</t>
  </si>
  <si>
    <t>SECRETARIA GENERAL</t>
  </si>
  <si>
    <t>TESORERIA</t>
  </si>
  <si>
    <t>GESTION DE LA CIUDAD</t>
  </si>
  <si>
    <t>SERVICIOS MUNICIPALES</t>
  </si>
  <si>
    <t>SEGURIDAD PUBLICA</t>
  </si>
  <si>
    <t>CONSTRUCCION DE LA COMUNIDAD</t>
  </si>
  <si>
    <t>SINDICATURA</t>
  </si>
  <si>
    <t>CONTRALORIA</t>
  </si>
  <si>
    <t>DESARROLLO ECONOMICO</t>
  </si>
  <si>
    <t>ADM E INNOVACION</t>
  </si>
  <si>
    <t>programa operativo</t>
  </si>
  <si>
    <t>programa especial</t>
  </si>
  <si>
    <t>02</t>
  </si>
  <si>
    <t>01</t>
  </si>
  <si>
    <t>03</t>
  </si>
  <si>
    <t>04</t>
  </si>
  <si>
    <t>05</t>
  </si>
  <si>
    <t>06</t>
  </si>
  <si>
    <t>07</t>
  </si>
  <si>
    <t>08</t>
  </si>
  <si>
    <t>09</t>
  </si>
  <si>
    <t>PROGRAMA OPERATIVO</t>
  </si>
  <si>
    <t xml:space="preserve">PROGRAMA </t>
  </si>
  <si>
    <t>MIR'S</t>
  </si>
  <si>
    <t>10</t>
  </si>
  <si>
    <t>NO APLICA</t>
  </si>
  <si>
    <t>ÁREAS DIRECTAS INVOLUCRADAS  EN EL PROYECTO OPERATIVO</t>
  </si>
  <si>
    <t>EJE 5 GOBIERNO EFECTIVO E INTEGRIDAD PÚBLICA</t>
  </si>
  <si>
    <t xml:space="preserve">EJE TRANSVERSAL 2. COMBATE A LA CORRUPCIÓN Y MEJORA DE LA GESTION PÚBLICA </t>
  </si>
  <si>
    <t>OBJETIVO 16. PAZ JUSTICIA E INSTITUCIONES SOLIDAS</t>
  </si>
  <si>
    <t>DIRECCION DE MEJORA REGULATORIA</t>
  </si>
  <si>
    <t>Matriz de Marco Lógico</t>
  </si>
  <si>
    <t>LINEAS DE ACCIÓN</t>
  </si>
  <si>
    <t>PLANEACIÓN ESTRATÉGICA MUNICIPAL (P.E.M)</t>
  </si>
  <si>
    <t>PERÍODO</t>
  </si>
  <si>
    <t xml:space="preserve">% CUMPLIMIENTO </t>
  </si>
  <si>
    <t>SIME</t>
  </si>
  <si>
    <t>SEGUIMIENTO AL PROGRAMA DE GESTION Y COLABORACION INTER-INSTITUCIONALY DEMAS DEPENDENCIAS GUBERNAMENTALES</t>
  </si>
  <si>
    <t>FALTA DE COMPROMISO EN EL SEGUIMIENTO A LOS ACUERDOS GENERADOS EN LAS DISTINTAS MESAS DE TRABAJO COLABORATIVAS</t>
  </si>
  <si>
    <t>CUMPLIMINTO DE LAS METAS PLANTEADAS POR LA JEFATURA DE GESTION Y COORDINACION METROPOLITANA CONFORME EL SIME</t>
  </si>
  <si>
    <t>SEGUIMIENTO AL PROGRAMA DE MEJORA INSTITUCIONAL</t>
  </si>
  <si>
    <t>CUMPLIMIENTO A LAS METAS DE DETERMINADAS ACCIONES REALIZADAS SEGÚN EL PROGRAMA DE MEJORA INSTITUCIONAL</t>
  </si>
  <si>
    <t>CUMPLIMINTO DE LAS METAS PLANTEADAS POR LA JEFATURA DE GESTION DE CALIDAD CONFORME EL SIME</t>
  </si>
  <si>
    <t>FALTA DE SEGUIMIENTO ESTRATEGICO EN BUSCA DE PUNTOS DE MEJORA A TODAS LAS PARTES QUE INTEGRAN EL AYUNTAMIENTO</t>
  </si>
  <si>
    <t>SEGUIMIENTO AL PROGRAMA INFORMACIÓN PERTINENTE</t>
  </si>
  <si>
    <t>CUMPLIMINTO DE LAS METAS PLANTEADAS POR LA JEFATURA DE SISTEMA DE INFORMACIÓN MUNICIPAL ESTRATEGICA</t>
  </si>
  <si>
    <t>INFORMACIÓN SIN JUSTIFICACION VERIDICA,ÁREAS QUE NO ENTREGAN LA INFORMACIÓN DETERMINADA A TIEMPO.</t>
  </si>
  <si>
    <t>SEGUIMIENTO AL PROGRAMA DE MEJORA REGULATORIA MUNICIPAL</t>
  </si>
  <si>
    <t>INCUMPLIMIENTO AL SEGUIMIENTO DE LOS PROGRAMAS ESTRATEGICOS</t>
  </si>
  <si>
    <t xml:space="preserve">PRESUPUESTOS RECORTADOS CON CONVOCATORIAS MUY ESPECIFICAS Y DIFICIL DE CUMPLIR </t>
  </si>
  <si>
    <t>PROGRAMA OPERATIVO DE GESTIONES SECTORIALES</t>
  </si>
  <si>
    <t>CUMPLIMIENTO A LAS METAS DE DETERMINADAS ACCIONES REALIZADAS SEGÚN EL PROGRAMA DE GESTIONES SECTORIALES</t>
  </si>
  <si>
    <t>CUMPLIMINTO DE LAS METAS PLANTEADAS POR LA JEFATURA DE GESTIONES SECTORIALES  CONFORME EL SIME</t>
  </si>
  <si>
    <t>CUMPLIMINTO DE LAS METAS PLANTEADAS POR LA DIRECCION DE MEJORA REGULATORIA CONFORME EL SIME</t>
  </si>
  <si>
    <t>HERRAMIENTAS DESARROLLADAS</t>
  </si>
  <si>
    <t>CUMPLIMIENTO CONFORME EL SIME AL PLAN DE TRABAJO</t>
  </si>
  <si>
    <t>POCA SERIEDAD DE LAS APARENTES PARTES BENEFICIADAS PARA LOGRAR ADAPTAR ESTAS NUEVAS HERRAMIENTAS DE MEJORA</t>
  </si>
  <si>
    <t>AUDITORIAS INTERNAS REALIZADAS</t>
  </si>
  <si>
    <t>AUDITORIAS INTERNAS CUBIERTAS</t>
  </si>
  <si>
    <t>AUDITORIAS INTERNAS DE DESARROLLO INSTITUCIONAL REALIZADAS</t>
  </si>
  <si>
    <t>CUMPLIMIENTO A LAS AUDITORIAS INTERNAS ESTIPULADAS EN EL CRONOGRAMA DE AUDITORIAS DEL SGC</t>
  </si>
  <si>
    <t>TIEMPOS AJUSTADOS PARA REALIZAR AUDITORIAS INTERNAS MAS EFICIENTES</t>
  </si>
  <si>
    <t>%. PARTICIPACIONES</t>
  </si>
  <si>
    <t>% PARTICIPACIONES</t>
  </si>
  <si>
    <t>CUMPLIMIENTO A LAS METAS DETERMINADAS POR PARTE DE LAS ACCIONES REALIZADAS SEGÚN EL PROGRAMA INFORMACIÓN PERTINENTE</t>
  </si>
  <si>
    <t>CUMPLIMIENTO A LA META DE ASISTENCIAS A LAS MESAS DE COORDINACION METROPOLITANA PROGRAMADAS</t>
  </si>
  <si>
    <t>CUMPLIMIENTO A LA META DE ACUERDOS ACATADOS/ ACUERDOS REALIZADOS EN LA MESA DE COORDINACION METROPOLITANA</t>
  </si>
  <si>
    <t>META AL 100% ALCANZADA DE LA ACCION, REFLEJADA EN EL SIME</t>
  </si>
  <si>
    <t>%. DE ACUERDOS ATENDIDOS</t>
  </si>
  <si>
    <t>% DE ACUERDOS ATENDIDOS AL MOMENTO</t>
  </si>
  <si>
    <t>NO ASISTIR A ALGUNA MESADE COORDINACION METROPOLITANA, DEBIDO A CAUSAS EXTERNAS (ENFERMEDAD, FALTA DE VEHICULO, ETC.) O JUNTAS A LA MISMA HORA Y EN DIFERENTE LUGAR</t>
  </si>
  <si>
    <t>ACUERDOS NO ACATADOS DEBIDO A NO SER CONVENIENTES DE APLICAR AL MUNICIPIO</t>
  </si>
  <si>
    <t>A.I 1</t>
  </si>
  <si>
    <t>A.I 2</t>
  </si>
  <si>
    <t>A.I 3</t>
  </si>
  <si>
    <t>A.I 4</t>
  </si>
  <si>
    <t>A.I 5</t>
  </si>
  <si>
    <t>A.I 6</t>
  </si>
  <si>
    <t>A.I 7</t>
  </si>
  <si>
    <t>A.I 8</t>
  </si>
  <si>
    <t>A.I 9</t>
  </si>
  <si>
    <t>A.I 10</t>
  </si>
  <si>
    <t>ACTULIZACIONES REALIZADAS A L BASE DE DATOS DEL SIME</t>
  </si>
  <si>
    <t>CUMPLIMIENTO REAL AL NUMERO DE ACTUALIZACIONES PROPUESTAS CONFORME A LA META ESTIPULADA POR EL SIME</t>
  </si>
  <si>
    <t>MIGRACION DE LA INFORMACIÓN A OTRA PLATAFORMA</t>
  </si>
  <si>
    <t>PARTES INVOLUCRADAS NO CUMPLAN CON LOS ACUERDOS,PRESENTEN EVIDENCIA DIARIA DEFICIENTE Y / O INFORMACIÓN DE DUDOSA PROCEDENCIA</t>
  </si>
  <si>
    <t xml:space="preserve">SUPERVISIONES REALIZADAS /SUPERVIIONES PROGRAMADAS </t>
  </si>
  <si>
    <t>SUPERVICIONES REALIZADAS AL CORTE</t>
  </si>
  <si>
    <t>SUPERVICIONES PROPUESTAS</t>
  </si>
  <si>
    <t>ACTUALIZACIONES PROPUESTAS</t>
  </si>
  <si>
    <t>ACTUALIZACIONES AL CORTE</t>
  </si>
  <si>
    <t>META DE PERSONAS BENEFICIADAS</t>
  </si>
  <si>
    <t>PERSONAS BENEFICIADAS AL CORTE</t>
  </si>
  <si>
    <t xml:space="preserve">META DE PROYECTOS CONSOLIDADOS </t>
  </si>
  <si>
    <t>PROYECTOS CONSOLIDADOS A LA FECHA</t>
  </si>
  <si>
    <t>NUEVOS PROYECTOS PROGRAMADOS</t>
  </si>
  <si>
    <t>NUEVOS PROYECTOS IMPLEMENTADOS</t>
  </si>
  <si>
    <t>CUMPLIMIENTO A LOS PROYECTOS IMPLEMENTADOS CONFORME LOS PROGRAMADOS</t>
  </si>
  <si>
    <t>FALTA DE DISPOSICION ECONOMICA PARA REALIZAR PROYECTOS DE GRAN IMPACTO</t>
  </si>
  <si>
    <t>PROYECTOS FALLIDOS DEBIDO A MALA PLANEACION</t>
  </si>
  <si>
    <t xml:space="preserve">CUMPLIMIENTO DE LOS PROYECTOS CONSOLIDADOS PROGRAMADOS  </t>
  </si>
  <si>
    <t>META CUMPLIDA ENTRE LOS PROYECTOS CONSOLIDADOS PROGRAMADOS Y LOS QUE EN VERDAD SE CONSOLIDARON</t>
  </si>
  <si>
    <t xml:space="preserve">CUMPLIMIENTO DE LAS PERSONAS BENEFICIADAS SEGÚN LO PROYECTADO </t>
  </si>
  <si>
    <t>PERSONAS PROGRAMADAS PARA SER BENEFICIADAS EN COMPARACION DE LAS REALES</t>
  </si>
  <si>
    <t>PROYECTOS CON POCO IMPACTO SOCIAL O INSTITUCIONAL</t>
  </si>
  <si>
    <t>NUMERO DE GESTIONES DE RECURSOS PROPUESTAS</t>
  </si>
  <si>
    <t>CUMPLIMIENTO A LA META DE % DE EFICIENCIA EN LAS GESTIONES PROPUESTAS Y LAS APROVADAS</t>
  </si>
  <si>
    <t>EFICIENCIA DE LAS GESTIONES DE RECURSOS</t>
  </si>
  <si>
    <t>CRITERIOS POCO CLAROS DE LAS CONVOCATORIAS</t>
  </si>
  <si>
    <t>INDICADORES  DE LA GUIA 2020</t>
  </si>
  <si>
    <t>CONTENIDO</t>
  </si>
  <si>
    <t>APROBADOS</t>
  </si>
  <si>
    <t xml:space="preserve">NUMERO DE GESTIONES DE RECURSOS APROBADOS AL CORTE </t>
  </si>
  <si>
    <t xml:space="preserve">META </t>
  </si>
  <si>
    <t>CUMPLIMIENTO</t>
  </si>
  <si>
    <t xml:space="preserve">MACRO INDICADOR </t>
  </si>
  <si>
    <t>INDICADOR PRINCIPAL</t>
  </si>
  <si>
    <t>NÚM. DE MEJORAS</t>
  </si>
  <si>
    <t>DESCRIPCION</t>
  </si>
  <si>
    <t>EVIDENCIA DE LOS INDICADORES</t>
  </si>
  <si>
    <t>HERRAMIENTAS DE MEJORA ACTUALIZADA</t>
  </si>
  <si>
    <t>PROGRAMADAS</t>
  </si>
  <si>
    <t>HERRAMIENTAS DE MEJORA POR COORDINACION</t>
  </si>
  <si>
    <t>%</t>
  </si>
  <si>
    <t>AVANCE DEL INDICADOR POR COORDINACION</t>
  </si>
  <si>
    <t>REPORTE ACTUAL DEL INDICADOR</t>
  </si>
  <si>
    <t xml:space="preserve">CUBIERTO </t>
  </si>
  <si>
    <t>PROCESO</t>
  </si>
  <si>
    <t>ÁREAS CUBIERAS</t>
  </si>
  <si>
    <t>% ACTUAL</t>
  </si>
  <si>
    <t>HERRAMIENTAS DE PLANEACIÓN INSTITUCIONAL</t>
  </si>
  <si>
    <t>PARTIDA</t>
  </si>
  <si>
    <t>presidencia</t>
  </si>
  <si>
    <t>pleno</t>
  </si>
  <si>
    <t>secretaria particular</t>
  </si>
  <si>
    <t>asuntos del interior</t>
  </si>
  <si>
    <t>comunicación social</t>
  </si>
  <si>
    <t>transparencia</t>
  </si>
  <si>
    <t>OCTUBRE</t>
  </si>
  <si>
    <t>NOVIEMBRE</t>
  </si>
  <si>
    <t>DICIEMBRE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</si>
  <si>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</si>
  <si>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</si>
  <si>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</si>
  <si>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</si>
  <si>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</si>
  <si>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</si>
  <si>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</si>
  <si>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</si>
  <si>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</si>
  <si>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ÁREAS QUE LO INTEGRAN</t>
  </si>
  <si>
    <t>GASTO MENSUAL</t>
  </si>
  <si>
    <t>PRESUPUESTO ASIGNAGO</t>
  </si>
  <si>
    <t>11</t>
  </si>
  <si>
    <t>12</t>
  </si>
  <si>
    <t>CONSTRUCCION DE LA C</t>
  </si>
  <si>
    <t>REGISTRO CIVIL Y ARCHIVO</t>
  </si>
  <si>
    <t>MATATLAN</t>
  </si>
  <si>
    <t>LA LAJA</t>
  </si>
  <si>
    <t>SANTA FE</t>
  </si>
  <si>
    <t>LA PURISIMA</t>
  </si>
  <si>
    <t>EL SAUCILLO</t>
  </si>
  <si>
    <t>SAN JOSE DE LAS FLORES</t>
  </si>
  <si>
    <t>UNIDAD DE CEMENTERIOS</t>
  </si>
  <si>
    <t>PROTECCIÓN CIVIL</t>
  </si>
  <si>
    <t>DIRECCION DE CONTBILIDAD /INGRESOS/EGRESOS</t>
  </si>
  <si>
    <t>CATASTRO</t>
  </si>
  <si>
    <t xml:space="preserve">APREMIOS </t>
  </si>
  <si>
    <t>INFORMATICA</t>
  </si>
  <si>
    <t xml:space="preserve">GESTIÓN DE LA CIUDAD </t>
  </si>
  <si>
    <t>MAQUINARIA</t>
  </si>
  <si>
    <t xml:space="preserve">ORDENAMIENTO TERRITORIAL </t>
  </si>
  <si>
    <t xml:space="preserve">DESARROLLO RURAL </t>
  </si>
  <si>
    <t>ECOLOGÍA Y PROTECCIÓN AMBIENTAL</t>
  </si>
  <si>
    <t>OBRAS PÚBLICAS/GESTION DE OBRA /DEPARTAMENTO DE PROYECTOS/COSTO DE OBRAS PUBLICAS/ADMINISTRACION DE OBRA PUBLICA/SUPERVISION DE OBRAS</t>
  </si>
  <si>
    <t>SERVICIOS MUNICIPALES /ALMACEN GENERAL</t>
  </si>
  <si>
    <t>ASEO PÚBLICO</t>
  </si>
  <si>
    <t>AGUA POTABLE</t>
  </si>
  <si>
    <t>ESPACIOS DEPORTIVOS PARQUES Y JARDINES</t>
  </si>
  <si>
    <t>RASTRO MUNICIPAL / INSPECCION A ALIMENTOS SANIDAD E HIGIENE</t>
  </si>
  <si>
    <t>ALUMBRADO PÚBLICO</t>
  </si>
  <si>
    <t>RECUPERACIÓN DE IMAGEN URBANA/ MANTENIMIENTO GENERAL</t>
  </si>
  <si>
    <t>MANTENIMIENMTO VEHICULAR</t>
  </si>
  <si>
    <t>PTAR</t>
  </si>
  <si>
    <t>CONTROL CANINO</t>
  </si>
  <si>
    <t>MOVILIDAD Y TRANSPORTE</t>
  </si>
  <si>
    <t>CONSTRUCCION DE LA COMUNIDAD /PARQUE PUENTE DE CALDERON</t>
  </si>
  <si>
    <t xml:space="preserve">EDUCACION CDC BELLAVISTA </t>
  </si>
  <si>
    <t>CULTURA/MURALISMO/LOGISTICA</t>
  </si>
  <si>
    <t>DEPORTES Y RECREACION/ PEOMOCION DEPORTIVA</t>
  </si>
  <si>
    <t>PARTICIPACION CIUDADANA</t>
  </si>
  <si>
    <t>PROGRAMAS SOCIALES</t>
  </si>
  <si>
    <t>INSTITUTO DE LA MUJER</t>
  </si>
  <si>
    <t>INSTITUTO DE LA JUVENTUD</t>
  </si>
  <si>
    <t>SINDICATURA Y COORDINACION DICIPLINARIA</t>
  </si>
  <si>
    <t>DIRECCION JURIDICA/JUIRIDICA Y COMISION DE HONOR Y JUSTICIA/JURIDICO LABORAL</t>
  </si>
  <si>
    <t>JUZGADOS MUNICIPALES</t>
  </si>
  <si>
    <t>PREVENCION SOCIAL Y ADICCIONES</t>
  </si>
  <si>
    <t>CONTRALORIA CIUDADANA/UNIDAD DE CONTROL INTERNO/CONTROL DE INFORMACIÓN E INFORMATICA</t>
  </si>
  <si>
    <t>AUDITORIA FINANCIERA</t>
  </si>
  <si>
    <t>AUDITORIA DE OBRA PÚBLICA</t>
  </si>
  <si>
    <t>GESTION DE CALIDAD Y DESARROLLO INSTITUCIONAL/SISTEMA DE INFORMACIÓN /GESTION DE FONDOS SECTORIALES/DIRECCION DE PROYECTOS ESTRATEGICO</t>
  </si>
  <si>
    <t>UNIDAD MULTIFUNCIONAL DE VERIFICACION</t>
  </si>
  <si>
    <t>PADRÓN Y LICENCIAS</t>
  </si>
  <si>
    <t>DESARROLLO ECONOMICO Y COMBATE A LA DESIGUALDAD</t>
  </si>
  <si>
    <t>CAPACITACION Y DESARROLLO ECONIMICO/DEPARTAMENTO DE PROMOCION ECONOMICA</t>
  </si>
  <si>
    <t>DEPARTAMENTO DE TURISMO</t>
  </si>
  <si>
    <t>RELACIONES INTERNACIONALES Y EMPRENDIMIENTO</t>
  </si>
  <si>
    <t xml:space="preserve">ADMINISTRACIÓN E INNOVACIÓN GUBERNAMENTAL </t>
  </si>
  <si>
    <t xml:space="preserve">DEPARTAMENTO DE PATRIMONIO </t>
  </si>
  <si>
    <t>RECURSOS HUMANOS/ MANTENIMIENTO INTERNO</t>
  </si>
  <si>
    <t>PROVEEDURÍA / COMPRAS GENERALES/ UNIDAD DE ABASTOS Y SUMINISTROS</t>
  </si>
  <si>
    <t>SERVICIOS MEDICOS MUNICIPALES</t>
  </si>
  <si>
    <t>PROGRAMAS ESTRATEGICOS</t>
  </si>
  <si>
    <t>TECHO FINANCIERO</t>
  </si>
  <si>
    <t>TOTAL GASTADO EN PROGRAMAS OPERATIVOS</t>
  </si>
  <si>
    <t>TOTAL GASTADO EN PROGRAMAS ESPECIALES</t>
  </si>
  <si>
    <t>GASTO TOTAL ACTUAL</t>
  </si>
  <si>
    <t>PROGRAMA OPERATIVO DE LICENCIAS MUNICIPALES</t>
  </si>
  <si>
    <t>PATRIMONIO,DESARROLLO ECONOMICO Y COMBATE A LA DESIGUALDAD,INGRESOS MUNICIPALES</t>
  </si>
  <si>
    <t>COMERCIANTES DE ZAPOTLANEJO</t>
  </si>
  <si>
    <t>REGULARIZACION DE COMERCIANTES LOCALES DEACUERDO A LA NORMATIVA APLICABLE</t>
  </si>
  <si>
    <t>TENER UN PADRÓN DE LICENCIAS MUNICIPALES VIVO (ACTUALIZADO Y BIEN ORGANIZADO)</t>
  </si>
  <si>
    <t>% DE CRECIMIENTO RECAUDATORIO EN ESTA PARTIDA</t>
  </si>
  <si>
    <t xml:space="preserve">% DE AVANCE EN LA ACTUALIZACION DEL PADRÓN </t>
  </si>
  <si>
    <t>JEFATURA DE PADRÓN DE LICENCIAS</t>
  </si>
  <si>
    <t>% AVANCE DE META DEL NUMERO DE LICENCIAS DE GIROS BLANCOS Y RESTRINGIDOS</t>
  </si>
  <si>
    <t>% AVANCE DE META DEL NUMERO DE INSPECCIONES REALIZADAS A GIROS BLANCOS RESTRINGIDOS Y EVENTOS ESPECIALES</t>
  </si>
  <si>
    <t>CUMPLIMIENTO DE META ESTABLECIDA</t>
  </si>
  <si>
    <t>% DE CUMPLIMIENTO DEACUERDO A LO PLANTEADO EN EL SIME</t>
  </si>
  <si>
    <t>BAJA DE INSPECTORES,  MAL PLANTEAMIENTO DE  LAS ACTIVIDADES PRINCIPALES</t>
  </si>
  <si>
    <t>BAJO DESARRROLLO ECONOMICO LOCAL</t>
  </si>
  <si>
    <t>% AVANCE DE META DEL NUMERO DE LICENCIAS DE GIROS  RESTRINGIDOS</t>
  </si>
  <si>
    <t xml:space="preserve">% AVANCE DE META DEL NUMERO DE LICENCIAS DE GIROS BLANCOS </t>
  </si>
  <si>
    <t xml:space="preserve">% ACTUAL </t>
  </si>
  <si>
    <t>% AVANCE DE META DEL NUMERO DE INSPECCIONES REALIZADAS A  EVENTOS ESPECIALES</t>
  </si>
  <si>
    <t>% AVANCE DE META DEL NUMERO DE INSPECCIONES EXTRAORDINARIAS REALIZADAS</t>
  </si>
  <si>
    <t xml:space="preserve">% AVANCE DE META DEL NUMERO DE INSPECCIONES ORDINARIAS </t>
  </si>
  <si>
    <t>DEFICIENCIA EN EL SOFTWARE CON QUE REALIZAN LA RECOGIDA DE DATOS</t>
  </si>
  <si>
    <t>TAURUS (POR MEDIO DE REPORTES DE ESA ÁREA )</t>
  </si>
  <si>
    <t>REPORTE DE INGRESOS GENERADO POR EL SISTEMA</t>
  </si>
  <si>
    <t>INGRESOS EN ESTA PARTIDA</t>
  </si>
  <si>
    <t>REPORTE DE INGRESOS REFLEJADOS ANTE TESORERIA</t>
  </si>
  <si>
    <t>HOMOLOGAR CRITERIOS DE FILTROS PARA DAR CON EL RESULTADO PRECISO, JUSTIFICACION ESPECIFICA DE TODO LO INGRESADO POR ESTE DEPARTAMENTO</t>
  </si>
  <si>
    <t>REPORTE DE PADRÓN DE LICENCIAS EN EL SISTEMA</t>
  </si>
  <si>
    <t xml:space="preserve">SISTEMA ADMINISTRATIVO UTILIZADO PARA ESTA TAREA </t>
  </si>
  <si>
    <t>1105</t>
  </si>
  <si>
    <t>INGRESO CICLO PASADO</t>
  </si>
  <si>
    <t>INGRESO ACTUAL</t>
  </si>
  <si>
    <t>% DE AVANCE</t>
  </si>
  <si>
    <t>% CRECIMIENTO ESPERADO</t>
  </si>
  <si>
    <t>% PADRÓN DE LICENCIAS ACTUAL</t>
  </si>
  <si>
    <t>% PADRÓN DE LICENCIAS 2019</t>
  </si>
  <si>
    <t>GOBIERNO DE LAS PUERTAS ABIERTAS</t>
  </si>
  <si>
    <t>APLICABLE A TODAS LAS PARTES INTERNAS DEL AYUNTAMIENTO</t>
  </si>
  <si>
    <t xml:space="preserve"> 16.6.2 Proporción de la población que se siente satisfecha con su última experiencia de los servicios públicos</t>
  </si>
  <si>
    <t>% DE SATISFACCIÓN</t>
  </si>
  <si>
    <t>% DE CIUDADANOS SATISFECHOS A LA FECHA</t>
  </si>
  <si>
    <t xml:space="preserve">CONSOLIDAR UN GOBIERNO ABIERTO QUE RINDA CUENTAS A LA  CIUDADANIA </t>
  </si>
  <si>
    <t>CREAR UN GOBIERNO EFICIENTE Y TRANSPARENTE</t>
  </si>
  <si>
    <t>lugar otorgado en el ranking nacional del ITEI en 2020</t>
  </si>
  <si>
    <t>Calificacion otorgada  por parte del Instituto de Transparencia e Información Pública</t>
  </si>
  <si>
    <t>calificacion otorgada por el itei</t>
  </si>
  <si>
    <t>calificacion publicada en la Pagina oficial del instituto de transparencia e información Publica</t>
  </si>
  <si>
    <t>mala fundamentacion para la justificacion de los criterios a evaluar.</t>
  </si>
  <si>
    <t xml:space="preserve">Documentacion  y base de datos que justifique el % de satisfacción del ciudadano </t>
  </si>
  <si>
    <t>mal planteamiento de la encuesta, gente que se aprovecha de este tipo de encuestas para descalificar las acciones del ayuntamiento, con fines politicos.</t>
  </si>
  <si>
    <t>SECRETRIA PARTICULAR</t>
  </si>
  <si>
    <t>0103</t>
  </si>
  <si>
    <t>COMUNICACIÓN SOCIAL</t>
  </si>
  <si>
    <t>0105</t>
  </si>
  <si>
    <t>GOBIERNO ABIERTO</t>
  </si>
  <si>
    <t>CALIFICACION 2020</t>
  </si>
  <si>
    <t>CALIFICACION ACTUAL</t>
  </si>
  <si>
    <t>0904</t>
  </si>
  <si>
    <t>Cantidad de ciudadanos atendidos directamente por el presidente en presidencia municipal</t>
  </si>
  <si>
    <t xml:space="preserve">CIUDADANOS ATENDIDOS </t>
  </si>
  <si>
    <t>CIUDADANOS ATENDIDOS AL CORTE</t>
  </si>
  <si>
    <t xml:space="preserve">CUMPLIMIENTO A LA META DE CIUDADANOS ATENTIDOS </t>
  </si>
  <si>
    <t>EL CUMPLIMIENTO ESTABLECIDO EN EL SISTEMA MUNICIPAL DE INFORMACIÓN ESTRATEGICA</t>
  </si>
  <si>
    <t>TIEMPOS CORTOS PARA ATENDER A LA CIUDADANIA POR MOTIVOS DE AGENDA DE TRABAJO.</t>
  </si>
  <si>
    <t xml:space="preserve">TRANSPARENCIA </t>
  </si>
  <si>
    <t xml:space="preserve">Grado de satisfaccion en las encuestas realizadas a la ciudadania </t>
  </si>
  <si>
    <t>A.1.1 Ciudadanos atendidos por el presidente</t>
  </si>
  <si>
    <t xml:space="preserve">A.2.1 ciudadanos atendidos por secretaria particular </t>
  </si>
  <si>
    <t xml:space="preserve">A.3.1 NOTAS DE DIFUSION </t>
  </si>
  <si>
    <t xml:space="preserve">A.4.1 SOLICITUDES DE INFORMACIÓN </t>
  </si>
  <si>
    <t>NÚMERO DE SOLICITUDES  RECIBIDAS / SOLICITUDES CONTESTADAS</t>
  </si>
  <si>
    <t>% DE AVANCE DE SOLICITUDES CONTESTADAS</t>
  </si>
  <si>
    <t>% ESPERADO DE SOLICITUDES CONTESTADAS</t>
  </si>
  <si>
    <t>% DE SOLICITUDES RECIBIDAS/ CONTESTADAS</t>
  </si>
  <si>
    <t>CONTESTAR EL 100% DE LAS SOLICITUDES RECIBIDAS A LO LARGO DEL AÑO</t>
  </si>
  <si>
    <t xml:space="preserve">SOLICITUDES SIN FUNDAMENTO, CONFORME A LO QUE MARCAN LAS LEYES </t>
  </si>
  <si>
    <t>NOTAS DIFUNDIDAS EN LOS DIFERENTES MEDIOS DE COMUNICACIÓN</t>
  </si>
  <si>
    <t>NOTAS DIFUNDIDAS</t>
  </si>
  <si>
    <t>NOTAS DIFUNDIDAS AL CORTE</t>
  </si>
  <si>
    <t xml:space="preserve">NOTAS DE INFORMACIÓN MUNICIPAL DIFUNDIDAS EN LOS DISTITNOS MEDIOS </t>
  </si>
  <si>
    <t>CUMPLIMIENTO A LA META ANUAL</t>
  </si>
  <si>
    <t xml:space="preserve">FALTA DE SEGUIMIENO A EVENTOS MUNICIPALES DE TRASCENDENCIA </t>
  </si>
  <si>
    <t>Cantidad de ciudadanos atendidos por el equipo de secretaria particular</t>
  </si>
  <si>
    <t>NÚMERO DE PERSONAS ATENDIDAS ACTUALMENTE</t>
  </si>
  <si>
    <t xml:space="preserve">NÚMERO DE PERSONAS QUE SE PRETENDE ATENDER </t>
  </si>
  <si>
    <t xml:space="preserve">BAJA AFLUENCIA DE CIUDADANOS CON PETICIONES EN PRESIDENCIA </t>
  </si>
  <si>
    <t>R.2 SERVICIO DE ATENCION A LA COMUNIDAD</t>
  </si>
  <si>
    <t xml:space="preserve">R.4 PROGRAMA GOBIERNO TRANSPARENTE </t>
  </si>
  <si>
    <t>R.1 AGENDA DE ATENCION AL CIUDADANO</t>
  </si>
  <si>
    <t>Encuestas de satisfacción del ciudadano</t>
  </si>
  <si>
    <t>Sistema de informacion municipal (reporte diario)</t>
  </si>
  <si>
    <t>Plataforma de transparencia</t>
  </si>
  <si>
    <t>sistema de informacion municipal (reporte diario)</t>
  </si>
  <si>
    <t>Número de personas atendidas por el presidente/ el tiempo enfocado a realizar esta acción</t>
  </si>
  <si>
    <t>SIstema de informacion municipal (reporte diario)</t>
  </si>
  <si>
    <t xml:space="preserve">% PERSONAS ATENDIDAS POR EL PRESIDENTE </t>
  </si>
  <si>
    <t>Número de personas atendidas por secretaria particular/ gestiones de seguimiento realizadas y finalizadas</t>
  </si>
  <si>
    <t>% de cumplimiento a la meta atencion al ciudadano conforme el tiempo en oficina  invertido en realizar esta actividad</t>
  </si>
  <si>
    <t>reporte diario con base al sistema de información estrategica municipal</t>
  </si>
  <si>
    <t>malas gestiones para la resolucion de problemas que se les asigna a esta área.</t>
  </si>
  <si>
    <t>R.3PROGRAMA ESTRATEGICO DE DIFUSIÓN INSTITUCIONAL</t>
  </si>
  <si>
    <t xml:space="preserve">% DE CUMPLIMIENTO A LA META DE PERSONAS ATENDIDAS/ GESTIONES REALIZADAS  </t>
  </si>
  <si>
    <t>PETICIONES DE LA CIUDADANIA POCO PROBABLES DE RESOLVER A CORTO PLAZO</t>
  </si>
  <si>
    <t>número de notas difundidas/ impacto en redes sociales</t>
  </si>
  <si>
    <t>Sistema de informacion municipal análisis de visitas en redes sociales</t>
  </si>
  <si>
    <t>PROMEDIO DE DIFUSION POR NOTA PUBLICADA</t>
  </si>
  <si>
    <t>CUMPLIMIENTO AL PROMEDIO DE DIFUSION POR NOTA</t>
  </si>
  <si>
    <t xml:space="preserve">PROMEDIO DE DIFUSION A LA FECHA </t>
  </si>
  <si>
    <t>EL CUMPLIMIENTO ESTABLECIDO EN SU PLAN DE TRABAJO</t>
  </si>
  <si>
    <t>NOTAS POCO RELEVANTES O CON CONTENIDOS MAL DESARROLLADOS</t>
  </si>
  <si>
    <t xml:space="preserve"> REVALIDAR LA CERTIFICACION ISO 9001:2016</t>
  </si>
  <si>
    <t>SEMESTRAL</t>
  </si>
  <si>
    <t>SISTEMA DE GESTION DE CALIDAD</t>
  </si>
  <si>
    <t>REVALIDACIONES</t>
  </si>
  <si>
    <t>REVALIDALACIONES ACTUALES</t>
  </si>
  <si>
    <t>METRICOS DE TRANSPARENCIA QUE DEMUESTREN MAYOR EFICIENCIA /SISTEMA DE GESTION DE CALIDAD EN CONSTANTE DESARROLLO</t>
  </si>
  <si>
    <t>EL CUMPLIMIENTO ESTABLECIDO EN EL SISTEMA DE GESTION DE CALIDAD</t>
  </si>
  <si>
    <t>ÁREAS INVOLUCRADAS CON POCA PRESENCIA EN EL DESARROLLO INSTITUCIONAL</t>
  </si>
  <si>
    <t>CALIFICACION ITEI 2020</t>
  </si>
  <si>
    <t>020102</t>
  </si>
  <si>
    <t>SECRETRIA GENERAL</t>
  </si>
  <si>
    <t>0201</t>
  </si>
  <si>
    <t>Planear, programar, organizar y coordinar las acciones de control, evaluación, vigilancia y fiscalización del correcto uso del patrimonio, su congruencia con el presupuesto de egresos del Municipio, así como el desempeño de los servidores públicos</t>
  </si>
  <si>
    <t>impulsar una Gestión Pública de Calidad, en apego a las normas y disposiciones legales aplicables, para contribuir con la transparencia y rendición de cuentas a los ciudadanos.</t>
  </si>
  <si>
    <t>Verificar, comprobar, fiscalizar que la obra pública del municipio cumpla con  las normativas aplicables vigentes, y emitir observaciones y recomendaciones cuando sea el caso que lo amerite, así como coadyuvar a las instituciones homologas a la contraloría ciudadana.</t>
  </si>
  <si>
    <t xml:space="preserve">Planear, implementar, socializar, y supervisar los mecanismos de rendición de cuentas y, en su caso, sancionar a los servidores públicos que incumplan con las normativas de la materia.
</t>
  </si>
  <si>
    <t>Desarrollar estrategias trascendentales para evitar al maximo los casos de corrupcion dentro del Ayuntamiento.</t>
  </si>
  <si>
    <t>Fomentar dentro de la institucion la rendicion de cuentas en apego a las Leyes aplicables</t>
  </si>
  <si>
    <t>Fomentar un mecanismo eficiente  de etica,conducta y conflicto de interes</t>
  </si>
  <si>
    <t>Programa municipal de consejos y comites municipales</t>
  </si>
  <si>
    <t>anual</t>
  </si>
  <si>
    <t xml:space="preserve">	 Acuerdos de desarrollo generados por el Consejo de Ética, Conducta y Conflicto de Interés</t>
  </si>
  <si>
    <t xml:space="preserve">NUMERO DE ACUERDOS </t>
  </si>
  <si>
    <t>% DE  CUMPLIMIENTO A LOS ACUERDOS</t>
  </si>
  <si>
    <t>Declaraciones Patrimoniales y de Conflicto de Interés realizadas por los sujetos obligados</t>
  </si>
  <si>
    <t xml:space="preserve">NUMERO DE DELCARACIONES OBLIGADAS A REALIZARSE </t>
  </si>
  <si>
    <t>NUMERO DE DECLARACIONES REALIZADAS</t>
  </si>
  <si>
    <t>DECLARACIONES REALIZADAS</t>
  </si>
  <si>
    <t>SIME Y PLATAFORMA DIGITAL DE DECLARACIONES</t>
  </si>
  <si>
    <t xml:space="preserve">SERVIDORES PUBLICOS DADOS DE BAJA, QUE NO SIGUIERON EL PROTOCOLO ADECUADO PARA FINIQUITAR SUS OBLIGACIONES </t>
  </si>
  <si>
    <t>Fiscalización</t>
  </si>
  <si>
    <t>Auditorías en Materia Financiera y Obra Pública</t>
  </si>
  <si>
    <t>AUDITORIAS PROGRAMADAS</t>
  </si>
  <si>
    <t>AUDITORIAS REALIZADAS</t>
  </si>
  <si>
    <t>Contralorías sociales instauradas</t>
  </si>
  <si>
    <t>Procesos entrega-recepción (intermedias y de Administración)</t>
  </si>
  <si>
    <t>CONTRALORIAS SOCIALES REQUERIDAS</t>
  </si>
  <si>
    <t>COTRALORIAS SOCIALES INSTAURADAS</t>
  </si>
  <si>
    <t xml:space="preserve">PROCESOS DE ENTREGA RECEPCION OBLIGADOS A REALIZARSE </t>
  </si>
  <si>
    <t>PROCESOS DE ENTREGA RECEPCION REALIZADOS</t>
  </si>
  <si>
    <t>JEFATURA DE CONTROL INTERNO</t>
  </si>
  <si>
    <t>JEFATURA DE AUDITORIA DE OBRA PUBLICA</t>
  </si>
  <si>
    <t>CONTRALORIAS SOCIALES INSTAURADAS</t>
  </si>
  <si>
    <t>% DE CUMPLIMIENTO A LOS ACUERDOS MUNICIPALES</t>
  </si>
  <si>
    <t>SIME Y PLATAFORMA DE AUDITORIAS</t>
  </si>
  <si>
    <t xml:space="preserve">SIME </t>
  </si>
  <si>
    <t>PLATAFORMA DE CONSEJOS MUNICIPALES</t>
  </si>
  <si>
    <t xml:space="preserve">FALTA DE AUDITORES </t>
  </si>
  <si>
    <t>FALTA DE DISPOSICION DE LA CIUDADANIA PARA FORMAR PARTE DE LAS CONTRALORIAS SOCIALES</t>
  </si>
  <si>
    <t>FALTA DE DISPOSICION DE LAS PARTES SALIENTES PARA REALIZAR ESTE PROCEDIMIENTO</t>
  </si>
  <si>
    <t xml:space="preserve">FALTA DE LIDERAZGO POR PARTE DEL SECRETARIO DEL CONSEJO PARA UE ESTE SESIONE PERIODICAMENTE </t>
  </si>
  <si>
    <t>Contar con un Reglamento Municipal de Combate a la Corrupción vigente</t>
  </si>
  <si>
    <t>Seguimiento a sanciones por  responsabilidades Administrativas</t>
  </si>
  <si>
    <t>seguimiento al análisis de riesgos institucionales por medio de la metodologia COSO II</t>
  </si>
  <si>
    <t>ACTUALIZACION DEL REGLAMENTO MUNICIPAL DE COMBATE A LA CORRUPCION</t>
  </si>
  <si>
    <t>SANCIONES GENERADAS</t>
  </si>
  <si>
    <t>SANCIONES FINIQUITADAS</t>
  </si>
  <si>
    <t>SEGUIMIENTO A LAS SANCIONES GENERADAS</t>
  </si>
  <si>
    <t>RIESGOS INSTAURADOS</t>
  </si>
  <si>
    <t>RIESGOS CON SEGUIMIENTO PERIODICO</t>
  </si>
  <si>
    <t>SEGUIMIENTO A LOS RIESGOS INSTITUCIONALES</t>
  </si>
  <si>
    <t>RIESGOS NO CUBIERTOS O MALA ESTRATEGIA PARA EVITARLOS</t>
  </si>
  <si>
    <t>SANCIONES GENERADAS MAS NO APLICADAS, ASÍ COMO CONTROL DE LAS MISMAS</t>
  </si>
  <si>
    <t>REGLAMENTO ACTUALIZADO</t>
  </si>
  <si>
    <t>SISTEMA DE INFORMACIÓN MUNICIPAL</t>
  </si>
  <si>
    <t>FALTA DE DISPOSICION PARA VALIDAR EL REGLAMENTO</t>
  </si>
  <si>
    <t>SUPERVISION DE LAS ACCIONES  DE CUMPLIMIENTO  GENERADAS POR CONTROL INTERNO</t>
  </si>
  <si>
    <t>SUPERVICION DE LAS AUDITORIAS DE OBRA PUBLICA Y SUS OBSERVACIONES GENERADAS</t>
  </si>
  <si>
    <t xml:space="preserve">PLATAFORMA DE AUDITORIAS </t>
  </si>
  <si>
    <t>SEGUIMIENTO A LA MIR DE CONTRALORIA</t>
  </si>
  <si>
    <t>% DE CUMPLIMIENTO ESTIPULADO</t>
  </si>
  <si>
    <t>OBSERVACIONES SOLVENTADAS</t>
  </si>
  <si>
    <t>CUMPLIMIENTO A LAS METAS DE DETERMINADAS ACCIONES PROPUESTAS POR EL ÁREA DE CONTROL INTERNO</t>
  </si>
  <si>
    <t>FALTA DE SEGUIMIENTO O DISPOSICION PARA CUMPLIR CON LAS METAS ESTABLECIDAS</t>
  </si>
  <si>
    <t>MIR CONTRALORIA</t>
  </si>
  <si>
    <t>PLAN MUNICIPAL DE CONTROL INTERNO Y DESARROLLO INSTITUCIONAL</t>
  </si>
  <si>
    <t>0901</t>
  </si>
  <si>
    <t>090109</t>
  </si>
  <si>
    <t xml:space="preserve">OBSERVACIONES  REALIZADAS EN AUDITORIAS DE OBRA PUBLICA </t>
  </si>
  <si>
    <t>PAGINA OFICIAL DEL GOBIERNO DE ZAPOTLANEJO http://zapotlanejo.gob.mx/transparencia/archivos.php?id=35&amp;art=1</t>
  </si>
  <si>
    <t>APROVACION EN ESTADO OPTIMO  DE LA SECCION 1.3 REFERENTE AL  CONTROL INTERNO DE LA GUIA CONSULTIVA DE DESEMPEÑO MUNICIPAL</t>
  </si>
  <si>
    <t>100% DE APROVACION EN ESTADO OPTIMO LOS INDICADORES</t>
  </si>
  <si>
    <t xml:space="preserve">OBSERVACIONES GENERADAS/ OBSERVACIONES RESUELTAS </t>
  </si>
  <si>
    <t>TENER EL 100% DE OBSERVACIONES SUBSANADAS EN LA PLATAFORMA DE AUDITORIAS INTERNAS</t>
  </si>
  <si>
    <t>SEGUIMIENTO AL CUMPLIMIENTO DE LAS OBSERVACIONES</t>
  </si>
  <si>
    <t>MODULO 1 SECCION 3 REFERENTE AL CONTROL INTERNO DE LA GUIA CONSULTIVA PARA EL DESEMPEÑO MUNICIPAL</t>
  </si>
  <si>
    <t xml:space="preserve">FALTA DE DOCUMENTACION O COMPROVACION PARA LE CUMPIMEINTO OPTIMO DE LOS INDICADORES </t>
  </si>
  <si>
    <t>LINEAMIENTOS ESTATALES Y FEDERALES ACATADOS POR PARTE DE LA CONTRALORIA MUNICIPAL</t>
  </si>
  <si>
    <t>LINEAMIENTOS PROPUESTOS</t>
  </si>
  <si>
    <t>LINEAMIENTOS ACATADOS</t>
  </si>
  <si>
    <t xml:space="preserve">REPORTE DIAGNOSTICO EMITIVO POR PARTE DEL ORGANO DE CONTROL </t>
  </si>
  <si>
    <t>OBSERVACIONES REALIZADAS POR EL ORGANO DE CONTROL</t>
  </si>
  <si>
    <t>NO ACATAR LAS DISPOSICIONES NORMATIVAS DE LOS ORGANOS DE CONTROL INTERNO ESTATAL Y FEDERAL</t>
  </si>
  <si>
    <t>MINUTA GENERAL DE CONTRALORIA MUNICIPAL</t>
  </si>
  <si>
    <t xml:space="preserve">AYUNTAMIENTO DE ZAPOTLANEJO </t>
  </si>
  <si>
    <t xml:space="preserve"> Elevar la calidad en los procesos y servicios institucionales por medio de herramientas que potencialicen el desarrollo administrativo-operativo del ayuntamiento municipal en busca de la mejora continua.</t>
  </si>
  <si>
    <t xml:space="preserve"> Generar información clara y veras para la toma de desiciones en la planeacion municipal.</t>
  </si>
  <si>
    <t xml:space="preserve"> Contar con una representacion digna y profesional en todos los espacios de trabajo colaborativas, con otras instituciones y demas dependencias gubernamentales para  canalizar estrategias a las ares tecnicas especializadas.</t>
  </si>
  <si>
    <t xml:space="preserve"> Promover y gestionar recursos en instancias estatales, federales o por medio del sector privado que potencialicen el desarrollo al municipio y /o ayuntamiento</t>
  </si>
  <si>
    <t>Buscar el desarrollo institucional por medio de herramientas que potencialicen las capacidades de la administracion</t>
  </si>
  <si>
    <t>Vinculo entre gobierno Municipal con los demas integrantes del AMG</t>
  </si>
  <si>
    <t>Eficiencia de la gestion de recursos estatales y federales en temas de desarrollo institucional y / o social</t>
  </si>
  <si>
    <t xml:space="preserve">Número de gestiones aprovadas por instancias gubernamentales y / o asociaciones </t>
  </si>
  <si>
    <t>Número de personas beneficiadas con los proyectos realizados</t>
  </si>
  <si>
    <t xml:space="preserve"> Número actual de proyectos consolidados</t>
  </si>
  <si>
    <t xml:space="preserve"> Número de nuevos proyectos implementados </t>
  </si>
  <si>
    <t xml:space="preserve"> Número de acuerdos tomados en las mesas de coordinacion metropolitana y su cumplimiento municipal</t>
  </si>
  <si>
    <t>Número de asistencias participativas en las mesas de la coordinacion metropolitana</t>
  </si>
  <si>
    <t xml:space="preserve"> Número total de superviciones critico-analiticas al sistema y las partes que componen el SIME</t>
  </si>
  <si>
    <t>Número total de actualizaciones realizadas a la base de datos del SIME</t>
  </si>
  <si>
    <t xml:space="preserve"> Número total de auditorias Internas  con enfoque de desarrollo institucional realizadas por el área de Gestion de calidad</t>
  </si>
  <si>
    <t>Número total de herramientas de mejora Y/ o planeación desarrolladas a las coordinaciones que integran el Ayuntamiento Municipal</t>
  </si>
  <si>
    <t>Fundamentar información estrategica municipal de una forma eficiente</t>
  </si>
  <si>
    <t>Generar e implementar proyectos de alto impacto local</t>
  </si>
  <si>
    <t xml:space="preserve">Programas de alto impacto exitosos </t>
  </si>
  <si>
    <t>PROGRAMAS DESARROLLADOS</t>
  </si>
  <si>
    <t>PROGRAMAS EXITOSOS</t>
  </si>
  <si>
    <t xml:space="preserve">EFICIENCIA DE LOS PROGRAMAS DESARROLLADOS </t>
  </si>
  <si>
    <t>ACCIONES  EXITOSAS REALIZADAS SEGÚN EL PROGRAMA DE GESTION Y COLABORACION INTER-INSTITUCIONAL</t>
  </si>
  <si>
    <t>NOMBRE DE LA MIR</t>
  </si>
  <si>
    <t xml:space="preserve"> CERTEZA  DE LOS TRAMITES REALIZADOS </t>
  </si>
  <si>
    <t>EXTRACTO DE LAS INSPECCIONES REALIZADAS</t>
  </si>
  <si>
    <t>SEGUIMIENTO A LICENCIAS DE GIROS BLANCOS</t>
  </si>
  <si>
    <t>SEGUIMIENTO A LICENCIAS DE GIROS RESTRINGIDOS</t>
  </si>
  <si>
    <t xml:space="preserve"> SEGUIMIENTO A INSPECCIONES ORDINARIAS</t>
  </si>
  <si>
    <t xml:space="preserve"> SEGUIMIENTO A INSPECCIONES EXTRAORDINARIAS</t>
  </si>
  <si>
    <t xml:space="preserve"> SEGUIMIENTO A EVENTOS ESPECIALES</t>
  </si>
  <si>
    <t>GOBIERNO TRANSPARENTE</t>
  </si>
  <si>
    <t>PROGRAMA ESPECIAL</t>
  </si>
  <si>
    <t>TRANSPARENCIA</t>
  </si>
  <si>
    <t>CAPACITACIONES, TALLERES Y CURSOS PROPUESTOS POR  DISTINTOS ORGANOS DE CONTROL QUE FOMENTEN EL DESARROLLO INTITUCIONAL EN MATERIA DE TRANSPARENCIA</t>
  </si>
  <si>
    <t>Número de capacitaciones en materia de transparencia a las que asistienron los serviores Públicos</t>
  </si>
  <si>
    <t>Sistema de Capacitaciones Municipales</t>
  </si>
  <si>
    <t xml:space="preserve">capacitaciones </t>
  </si>
  <si>
    <t>capacitaciones al momento</t>
  </si>
  <si>
    <t>CUMPLIMIENTO DE LA META PLANTEADA</t>
  </si>
  <si>
    <t>EL CUMPLIMIENTO ESTABLECIDO EN EL SISTEMA DE CAPACITACIONES MUNICIPALES</t>
  </si>
  <si>
    <t>FALTA DE CONVOCATORIA A CAPACITACIONES EN MATERIA DE TRANSPARENCIA</t>
  </si>
  <si>
    <t>INDICADORES ESTABLECIDOS EN LA PGINA / INDICADORES CUMPLIDOS</t>
  </si>
  <si>
    <t>ARTICULO 8 Y 15 EN LA PAGINA WEB</t>
  </si>
  <si>
    <t>INDICADORES CUMPLIDOS</t>
  </si>
  <si>
    <t>CUMPLIMIENTO A LOS INDICADORES ESTABLECIDOS</t>
  </si>
  <si>
    <t>CUMPLIMIENTO DE SEMAFORO ENTREGADO A CADA COORDINACION</t>
  </si>
  <si>
    <t>NÚMERO DE SOLICITUDES  RECIBIDAS / NÚMERO DE SOLICITUDES CONTESTADAS</t>
  </si>
  <si>
    <t>FALTA DE SEGUIMIENTO O INTERES DE LAS PARTES INVOLUCRADAS POR CUMPLIR CON LOS INDICADORES</t>
  </si>
  <si>
    <t>SOLICITUDES RECIBIDAS</t>
  </si>
  <si>
    <t>SOLICITUDES CONTESTADAS</t>
  </si>
  <si>
    <t>CONTESTAR AL 100 % LAS SOLICITUDES DE INFORMACIÓN RECIBIDAS EN EL ÁREA DE TRANSPARENCIA</t>
  </si>
  <si>
    <t xml:space="preserve"> SOLICITUDES MAL FUNDAMENTADAS </t>
  </si>
  <si>
    <t xml:space="preserve">CUMPLIMIENTO AL SEGUIMIENTO DE LAS CONTESTACIONES </t>
  </si>
  <si>
    <t>DIAS HABILES PROMEDIO QUE SE TARDAN EN CONTESTAR LAS SOLICITUDES DE INFORMACIÓN DE FORMA MENSUAL</t>
  </si>
  <si>
    <t>MENSUAL</t>
  </si>
  <si>
    <t>DIAS PROMEDIO</t>
  </si>
  <si>
    <t>DIAS EN CONTESTAR INFORMACIÓN</t>
  </si>
  <si>
    <t xml:space="preserve">PROMEDIO DE DIAS (PROMEDIO MENSUAL) QUE SE TARDA EN CONTESTAR UNA SOLICITUD </t>
  </si>
  <si>
    <t>SEGUIMIENTO EN LA PLATAFORMA INTERNA DE TRANSPARENCIA</t>
  </si>
  <si>
    <t>SOLICITUDES COMPLEJAS QUE REQUIEREN MAS TIEMPO DE RESPUESTA  Y ESTO INFLA EL PROMEDIO MENSUAL</t>
  </si>
  <si>
    <t>CONTESTACION EN TIEMPO Y FORMA A LAS SOLICITUDES DE INFORMACIÓN QUE LLEGAN AL ÁREA DE TRANSPARENCIA</t>
  </si>
  <si>
    <t xml:space="preserve">REVALIDACION DE LA CERTIFICACION ISO 9001:2015 QUE NOS CERTIFICA LOS SERVICIOS BRINDADOS POR EL ÁREA DE TRANSPARENCIA </t>
  </si>
  <si>
    <t>PÚBLICACION DE INFORMACIÓN EN LA PAGINA WEB COMO LO MARCA LA LEY</t>
  </si>
  <si>
    <t xml:space="preserve">SOLICITUDES DE INFORMACIÓN RECIBIDAS POR CUALQUIER MEDIO </t>
  </si>
  <si>
    <t>TESORERIA,COORDINACION DE GESTION DE LA CIUDAD</t>
  </si>
  <si>
    <t>HABITANTES DE ZAPOTLANEJO</t>
  </si>
  <si>
    <t>EFICIENTAR LOS SERVICIOS CATASTRALES A TRAVÉS DE LA OPTIMIZACION DE INFRAESTRUCTURA</t>
  </si>
  <si>
    <t>TIEMPO DE RESPUESTA PROMEDIO ANTE CUALQUIER TRAMITE CATASTRAL</t>
  </si>
  <si>
    <t>SEGUIMIENTO AL REPORTE DIARIO</t>
  </si>
  <si>
    <t xml:space="preserve">TIEMPO DE RESPUESTA PROMEDIO </t>
  </si>
  <si>
    <t>TIEMPO DE RESPUESTA ACTUAL</t>
  </si>
  <si>
    <t>REGISTRO INTEGRO DE PROPIEDADES INMOBILIARIAS DE ZAPOTLANEJO</t>
  </si>
  <si>
    <t xml:space="preserve">DEPURACIÓN Y ACTUALIZACIÓN CONTÍNUA DEL SISTEMA DE GESTÍON CATASTRAL CON RESPECTO A LA ALIMENTACIÓN DE LA BASE DE DATOS </t>
  </si>
  <si>
    <t xml:space="preserve">SISTEMA </t>
  </si>
  <si>
    <t>% DE AVANCE ESPERADO</t>
  </si>
  <si>
    <t>% DE AVANCE REAL</t>
  </si>
  <si>
    <t>CUENTAS CATASTRALES ACTUADALIZADAS SEGÚN LA BASE DE DATOS</t>
  </si>
  <si>
    <t xml:space="preserve">% DE ACTUALIZACION </t>
  </si>
  <si>
    <t>FALTA DE PERSONAL QUE REALICE ESTE TIPO DE ACCIONES</t>
  </si>
  <si>
    <t>TIEMPO QUE EL AREA DE CATASTRO TARDA EN REALIZAR UN TRAMITE</t>
  </si>
  <si>
    <t>BITACORAS INTERNAS DE SERVICIO</t>
  </si>
  <si>
    <t>FALTA DE CONTROL ADMINISTRATIVO</t>
  </si>
  <si>
    <t xml:space="preserve">VINCULAR Y ACTUALIZAR VALORES CATASTRALES DE LA TOTALIDAD DE CUENTAS REGISTRADAS EN EL PADRÓN </t>
  </si>
  <si>
    <t>% DE VALORES CATASTRALES ACTUALIZADOS</t>
  </si>
  <si>
    <t>SISTEMA DE GESTION CATASTRAL</t>
  </si>
  <si>
    <t>% ESPERADO</t>
  </si>
  <si>
    <t>% DE VALORES CATASTRALES ACTUALIZADOS AL 2020</t>
  </si>
  <si>
    <t>AVANCE EN EL SISTEMA DE GESTION CATASTRAL</t>
  </si>
  <si>
    <t>FALTA DE SISTEMA DE GESTION CATASTRAL ACORDE A LAS NECESIDADES DEL ÁREA</t>
  </si>
  <si>
    <t xml:space="preserve">ORDENAR Y DEPURAR EL ESPACIO ADMINISTRATIVO </t>
  </si>
  <si>
    <t>% DE AVANCE DE ARCHIVOS DIGITALIZADOS</t>
  </si>
  <si>
    <t>INVENTARIO DE ARCHIVOS</t>
  </si>
  <si>
    <t>% DE ARCHIVOS DIGITALIZADOS</t>
  </si>
  <si>
    <t>ARCHIVO HISTORICO</t>
  </si>
  <si>
    <t>FALTA DE EQUIPO NECESARIO PARA LA DIGITALIZACION DEL PADRÓN.</t>
  </si>
  <si>
    <t>ELABORAR MANUAL DE PROCEDIMIENTOS ADMINISTRATIVOS</t>
  </si>
  <si>
    <t>ACTUALIZACION DE REGLAMENTO DE CATASTRO MUNICIPAL</t>
  </si>
  <si>
    <t xml:space="preserve">NUEVO SISTEMA DE GESTION CATASTRAL </t>
  </si>
  <si>
    <t>CAPACITACION DEL PERSONAL</t>
  </si>
  <si>
    <t>APROBACION DEL MANUAL DE PROCEDIMIENTOS</t>
  </si>
  <si>
    <t>REPORTE DIARIO</t>
  </si>
  <si>
    <t xml:space="preserve">% AVANCE DEL MANUAL </t>
  </si>
  <si>
    <t>% DE ACTUALIZACION DE REGLAMENTO</t>
  </si>
  <si>
    <t>APROBACION DEL REGLAMENTO DE CATASTRO MUNICIPAL</t>
  </si>
  <si>
    <t>ADQUISICION DE UN SISTEMA DE GESTION CATASTRAL Y ESPECIFICACIONES PARA SU OPTIMO FUNCIONAMIENTO.</t>
  </si>
  <si>
    <t>CAPACITACION EN MATERIA DE ATENCION AL CIUDADANO Y TEMAS ADMINISTRATIVOS ESPECIFICOS DEL ÁREA</t>
  </si>
  <si>
    <t>SISTEMA DE CAPACITACIONES MUNICIPALES</t>
  </si>
  <si>
    <t>CAPACITACIONES ESPERADAS</t>
  </si>
  <si>
    <t>CAPACITACIONES REALIZADAS</t>
  </si>
  <si>
    <t>CONSTANCIAS ENTREGADAS</t>
  </si>
  <si>
    <t>FALTA DE APOYO PARA CAPACITAR AL PERSONAL</t>
  </si>
  <si>
    <t>MANUAL DE PROCEDIMIENTOS APROBADO</t>
  </si>
  <si>
    <t>PROCEDIMIENTOS INCLUIDOS EN EL SGC</t>
  </si>
  <si>
    <t xml:space="preserve">PROCEDIMIENTOS ESTANDARIZADOS DE FORMA DIFERENTE CONFORME AL SGC </t>
  </si>
  <si>
    <t>REGLAMENTO APROBADO</t>
  </si>
  <si>
    <t>FALTA DE SEGUIMIENTO AL DESARROLLO DEL REGLAMENTO</t>
  </si>
  <si>
    <t>SISTEMA DE GESTION CATASTRAL ADQUIRIDO</t>
  </si>
  <si>
    <t>OFICINAS CATASTRO</t>
  </si>
  <si>
    <t>NO CONTAR CON EL PRESUPUESTO ASIGNADO PARA ESTA PARTIDA</t>
  </si>
  <si>
    <t>CATASTRO A LA VANGUARDIA</t>
  </si>
  <si>
    <t>030103</t>
  </si>
  <si>
    <t>COORDINACION DE DESARROLLO ECONOMICO</t>
  </si>
  <si>
    <t>PROGRAMA MUNICIPAL DE DESARROLLO ECONOMICO Y COMBATE A LA DESIGUALDAD</t>
  </si>
  <si>
    <t>INDICE DE SISTEMAS DE PLANEACION Y EVALUACIÓN MUNICIPAL</t>
  </si>
  <si>
    <t>ARTICULO 15 FRACCION V, VI TRANSPARENCIA, PAGINA DE GOBIERNO DE ZAPOTLANEJO</t>
  </si>
  <si>
    <t>% CUMPLIMIENTO  DE LAS HEERRAMIENTAS DE PLANEACION</t>
  </si>
  <si>
    <t>% HERRAMIENTAS INTEGRADAS</t>
  </si>
  <si>
    <t>SE CUENTA CON 100% DE LOS ELEMENTOS DE PLANEACIÓN</t>
  </si>
  <si>
    <t>CALIFICACION OTORGADA POR EL ITEI</t>
  </si>
  <si>
    <t>CAMBIO DE HERRAMIENTAS DE PLANEACION DEBIDO A NUEVAS POLITICAS</t>
  </si>
  <si>
    <t>RECURSOS HUMANOS, CONSTRUCCION DE LA COMUNIDAD,DESARROLLO RURAL</t>
  </si>
  <si>
    <t>Fomentar el desarrollo y la ejecución de programas sociales estratégicos que impulsen el desarrollo de la innovación social responsable e incluyente, para garantizar un crecimiento equitativo, equilibrado y sustentable para la población de todas las zonas del municipio.</t>
  </si>
  <si>
    <t xml:space="preserve">Promover el desarrollo económico sostenido, generando un contexto propicio para la competitividad e innovación en los sectores productivos del municipio mediante el impulso de la inversión e infraestructura, así como una nueva cultura empresarial, potenciando la diversidad y vocación de cada sector económico, en condiciones de sustentabilidad para el beneficio de los Zapotlanejenses. </t>
  </si>
  <si>
    <t>Potencializar los atractivos turísticos a través del desarrollo integral y sustentable de la oferta turística Comercial, Cultural, Religiosa, Histórica y Gastronómica del Municipio, mediante una estrategia de profesionalización y promoción, cuidando la Imagen, servicio, atención, entretenimiento e información constante, con el propósito contribuir al desarrollo económico del Municipio.</t>
  </si>
  <si>
    <t xml:space="preserve"> Fomentar la proyección internacional del Municipio a través de la creación de vínculos con organismos internacionales y sedes Diplomáticas de distintos países con el fin de promover la cooperación y participación pública y privada que permita potencializar los distintos sectores económicos de Zapotlanejo.</t>
  </si>
  <si>
    <t xml:space="preserve">fortalecer a los diversos sectores productivos del municipio, generar fuentes de empleo, promover la inversión, fomentar la capacitación y mejora de las condiciones del comercio actual, coadyuvar en la productividad de las empresas, explotar de manera sustentable los atractivos turísticos del Municipio y contribuir a elevar la calidad de vida de los habitantes del municipio de Zapotlanejo.
</t>
  </si>
  <si>
    <t>SECRETARIA DE DESARROLLO SOCIAL</t>
  </si>
  <si>
    <t>POBLACION NO ECONOMINCAMENTE ACTIVA EN 2010</t>
  </si>
  <si>
    <t>INEGI Y SECRETARIA DE DESARROLLO SOCIAL</t>
  </si>
  <si>
    <t>INCREMENTAR  EL EMPLEO FORMAL</t>
  </si>
  <si>
    <t xml:space="preserve">% TASA DE CRECIMIENTO DE EMPLEOS FORMALES </t>
  </si>
  <si>
    <t>GENERACION DE EMPLEOS FORMALES</t>
  </si>
  <si>
    <t>ESTRATEGIAS DEFICIENTES PARA EL DESARROLLO ECONOMICO</t>
  </si>
  <si>
    <t>IIEG</t>
  </si>
  <si>
    <t>POSICION RECIENTE EN EL RANKING ESTATAL DE CONCENTRACION DE EMPRESAS</t>
  </si>
  <si>
    <t xml:space="preserve">IGUAL O MAYOR AL LUGAR 14 DEL RANKING ESTATAL </t>
  </si>
  <si>
    <t>FALTA DE FORMALIZACION DE EMPRESAS MUNICIPALES</t>
  </si>
  <si>
    <t>% TASA DE CRECIMIENTO DE LA CREACION O RETENCIÓN DEUNIDADES ECONOMICAS</t>
  </si>
  <si>
    <t>LA TASA DE CRECIMIENTO DE LA CREACIÓN DE UNIDADES ECONÓMICAS ES MAYOR A 0%</t>
  </si>
  <si>
    <t>PROBLEMAS POLITICOS , O DIFERENTES CRITERIOS PARA RETENER LA INVERSION EN EL MUNICIPIO</t>
  </si>
  <si>
    <t xml:space="preserve">INCREMENTAR LA ACTIVIDAD TURÍSTICA </t>
  </si>
  <si>
    <t>DATOS ESTIMADOS SEGÚN ANÁLISIS A COMERCIANTES</t>
  </si>
  <si>
    <t xml:space="preserve">% TASA DE CRECIMIENTO DEL FLUJO DE TURISTAS </t>
  </si>
  <si>
    <t>LA TASA DE CRECIMIENTO DEL FLUJO DE TURISTAS ES MAYOR A 0%</t>
  </si>
  <si>
    <t>ANÁLISIS GENERAL  POR PARTE DE LA COORDINACIÓN DE DESARROLLO ECONOMICO</t>
  </si>
  <si>
    <t>FALTA DE COORDINACION ENTRE GOBIERNO Y SECTORES PRODUCTIVOS LOCALES</t>
  </si>
  <si>
    <t>110112</t>
  </si>
  <si>
    <t xml:space="preserve">GESTION DE SEGUIMIENTO A  HERMANAMIENTOS </t>
  </si>
  <si>
    <t xml:space="preserve">LISTA DE HERMANAMIENTOS VIGENTES </t>
  </si>
  <si>
    <t>HERMANAMIENTOS ESTABLECIDOS</t>
  </si>
  <si>
    <t xml:space="preserve">HERMNAMIENTOS REFRENDADOS Y / 0 NUEVOS </t>
  </si>
  <si>
    <t>Recorridos Guiados gestionados por el departamento de turismo</t>
  </si>
  <si>
    <t>Generar e implementar de forma innovadora y oportuna estratégica el desarrollo económico con gran impacto social; criterios de factibilidad y pertinencia, involucrando tanto recursos públicos como aportaciones privadas para la incubación y desarrollo de proyectos que generen empleo y oportunidades de desarrollo a la población.</t>
  </si>
  <si>
    <t xml:space="preserve">Programas y eventos  de desarrollo economico implementados </t>
  </si>
  <si>
    <t xml:space="preserve">Número de personas beneficiadas con creditos FOJAL </t>
  </si>
  <si>
    <t xml:space="preserve">Personas certificadas por la escuela de Negocios </t>
  </si>
  <si>
    <t xml:space="preserve">Plataforma de la escuela virtual de negocios </t>
  </si>
  <si>
    <t>Acuerdos de Cooperación Nacionales e Internacionales</t>
  </si>
  <si>
    <t xml:space="preserve">LA TASA DE CRECIMIENTO DE HERMANAMIENTOS DEBE MANTENERCE Y/ O REFRENDARSE EN 5 </t>
  </si>
  <si>
    <t xml:space="preserve">HERMANAMIENTOS VIGENTES </t>
  </si>
  <si>
    <t xml:space="preserve">FALTA DE SEGUIMIENTO A LOS HERMANAMIENTOS </t>
  </si>
  <si>
    <t>1101</t>
  </si>
  <si>
    <t>110213</t>
  </si>
  <si>
    <t>PROGRAMA MUNICIPAL DE ADMINISTRACION E INNOVACION GUBERNAMENTAL</t>
  </si>
  <si>
    <t xml:space="preserve">PERSONAS REGISTRADAS </t>
  </si>
  <si>
    <t>% PERSONAS QUE SE CERTIFICARON</t>
  </si>
  <si>
    <t xml:space="preserve">EVENTOS DESARROLLADOS </t>
  </si>
  <si>
    <t xml:space="preserve">EVENTOS EXITOSOS </t>
  </si>
  <si>
    <t xml:space="preserve">TRAMITES REALIZADOS </t>
  </si>
  <si>
    <t>CREDITOS OTORGADOS</t>
  </si>
  <si>
    <t>RECORRIDOS GUIADOS GESTIONADOS</t>
  </si>
  <si>
    <t xml:space="preserve">SATISFACCIÓN DE LOS TURISTAS </t>
  </si>
  <si>
    <t xml:space="preserve">ACUERDOS PROPUESTOS </t>
  </si>
  <si>
    <t>ACUERDOS VIGENTES</t>
  </si>
  <si>
    <t xml:space="preserve">PROGRAMA ESTRATEGICO DE SERVICIOS MUNICIPALES DE CALIDAD </t>
  </si>
  <si>
    <t>10501</t>
  </si>
  <si>
    <t>TOTAL DE ACCIONES DE MANTENIMIENTO REALIZADAS EN EL MUNICIPIO</t>
  </si>
  <si>
    <t>ACCIONES DE MANTENIMIENTO REALIZADAS A ESCUELAS DEL MUNICIPIO</t>
  </si>
  <si>
    <t>ACONDICIONAMIENTO DE ESPACIOS PÚBLICOS</t>
  </si>
  <si>
    <t>MANTENIMIENTO A ÁREAS VERDES DEL MUNICIPIO</t>
  </si>
  <si>
    <t>VEHICULOS DEL AYUNTAMIENTO REPARADOS</t>
  </si>
  <si>
    <t>MANTENIMIENTO GENERAL A INFRAESTRUCTURA DE AGUA POTABLE</t>
  </si>
  <si>
    <t>VOLUMEN DE AGUAS TRATADAS</t>
  </si>
  <si>
    <t>MANTENIMIENTO ELECTRICO A INFRAESTRUCTURA MUNICIPAL</t>
  </si>
  <si>
    <t>RESIDUOS RECOLECTADOS EN EL CENTRO HISTORICO</t>
  </si>
  <si>
    <t>REPORTES ATENDIDOS</t>
  </si>
  <si>
    <t>EXISTENCIA EN ALMACEN</t>
  </si>
  <si>
    <t>TOTAL DE ACCIONES REALIZADAS EL AÑO PASADO</t>
  </si>
  <si>
    <t>ACCIONES REALIZADAS EN EL AÑO VIGENTE</t>
  </si>
  <si>
    <t>PROMEDIO DE EXISTENCIAS  DEL AÑO PASADO</t>
  </si>
  <si>
    <t>PROMEDIO DE EXISTENCIAS  DEL AÑO VIGENTE</t>
  </si>
  <si>
    <t>ACCIONES DE MANTENIMIENTO REALIZADAS A EDIFICIOS PÚBLICOS</t>
  </si>
  <si>
    <t xml:space="preserve">PLATAFORMA DE LA ESCUELA VIRTUAL DE NEGOCIOS </t>
  </si>
  <si>
    <t>PONENTES CON TEMAS TEORICOS POCO DIDACTICOS</t>
  </si>
  <si>
    <t xml:space="preserve">MALA PLANEACION DE LOS EVENTOS </t>
  </si>
  <si>
    <t>GESTION DE CREDITOS DEFICIENTES</t>
  </si>
  <si>
    <t xml:space="preserve">MALA LOGISTICA DE LOS RECORRIDOS </t>
  </si>
  <si>
    <t>NULO SEGUIMIENTO A LOS HERMANAMIENTOS VIGENTES</t>
  </si>
  <si>
    <t>STOCK DE ALMACEN ESPECIFICO A LAS NECESIDAS DEL AYUNTAMIENTO</t>
  </si>
  <si>
    <t>INVENTARIO INTERNO</t>
  </si>
  <si>
    <t xml:space="preserve">MATERIALES INECESARIOS EN EL ALMACEN </t>
  </si>
  <si>
    <t>EFICIENCIA DE REPORTES ATENDIDOS / REPORTES HECHOS</t>
  </si>
  <si>
    <t xml:space="preserve">FALTA DE SEGUIMIENTO A REPORTES  DE LA CIUDADANIA </t>
  </si>
  <si>
    <t>REPORTES  HECHOS POR LA CIUDADANIA</t>
  </si>
  <si>
    <t xml:space="preserve">REPORTES REALIZADOS POR EL DEPARTAMENTO </t>
  </si>
  <si>
    <t xml:space="preserve">ACCIONES DE LIMPIEZA IGUAL O &gt; A LAS DEL AÑO PASADO </t>
  </si>
  <si>
    <t>MENOS PERSONAL ENFOCADO A REALIZAR LIMPIEZA DE CABECERA MUNICIPAL</t>
  </si>
  <si>
    <t>ACCIONES DE MANTENIMIENTO IGUAL O &gt; A LAS DEL AÑO PASADO</t>
  </si>
  <si>
    <t>AGUAS TRATADAS IGUAL O &gt; A LAS DEL AÑO PASADO</t>
  </si>
  <si>
    <t>FALTA DE CAPITAL HUMANO SUFICIENTE</t>
  </si>
  <si>
    <t>FALTA DE MANTENIMIENTO PREVENTIVO A PLANTA TRATADORA</t>
  </si>
  <si>
    <t>FALTA DE SEGUIMIENTO A MATADEROS DEL MUNICIPIO ( REGULARIZADOS Y CLANDESTINOS)</t>
  </si>
  <si>
    <t xml:space="preserve">Recoleccion de residuos solidos </t>
  </si>
  <si>
    <t>GUIA CONSULTIVA</t>
  </si>
  <si>
    <t>Proporción de viviendas que cuentan con servicio de re- colección de residuos sólidos.</t>
  </si>
  <si>
    <t>PORCENTAJE DE ACCESO A AGUA MEJORDA</t>
  </si>
  <si>
    <t xml:space="preserve">TRATAMIENTO DE AGUAS RESIDUALES </t>
  </si>
  <si>
    <t>IIEJ</t>
  </si>
  <si>
    <t xml:space="preserve">% DE SACRIFICIOS REALIZADOS EN EL RASTRO EN COMPARACION CON LOS PERMISOS PRIVADOS DE MATANZA </t>
  </si>
  <si>
    <t>FALTA DE SEGUIMIENTO A LAS BITACORAS DE MATANZA A PARTICULARES</t>
  </si>
  <si>
    <t xml:space="preserve">BITACORAS INTERNAS </t>
  </si>
  <si>
    <t>BAJAR EL INDICE DE POBLACIÓN NO ECONOMICAMENTE ACTIVA DEL MUNICIPO DE ZAPOTLANEJO                                                                    (DISMINUIR EL INDICE DE POBLACION ECONOMICAMENTE INACTIVA)</t>
  </si>
  <si>
    <t>POLITICAS FEDERALES QUE GENEREN UN RETROCESO ECONOMICO EN EL PAIS</t>
  </si>
  <si>
    <t xml:space="preserve">  RANKING ESTATAL EN CONCENTRACION DE EMPRESAS                                                                           (% DE UNIDADES ECONOMICAMENTE ACTIVAS / LA MEDIA ESTATAL )</t>
  </si>
  <si>
    <t>ATRAER Y RETENER LA INVERSION EN LOS DIFERENTES SECTORES ECONOMICOS QUE IMPULSAN EL DESARROLLO ECONOMICO DEL MUNICIPIO                                                   (INCREMENTAR  LA INVERSION DE LOS SECTORES ECONOMICOS EN EL MUNICIPIO)</t>
  </si>
  <si>
    <t xml:space="preserve"> A.1 Generar mayor bienestar a la población del municipio por medio de la dinamización de la economía local. </t>
  </si>
  <si>
    <t>A.2 promover y fomentar el desarrollo turístico en el Municipio , cuidando el óptimo y racional aprovechamiento y preservación de los recursos naturales y culturales.</t>
  </si>
  <si>
    <t>A.3 favorecer el desarrollo de relaciones internacionales  en  ámbito, político, cultural, intelectual o economico.</t>
  </si>
  <si>
    <t xml:space="preserve">INVERSION  POR CENTRO DE COSTOS </t>
  </si>
  <si>
    <t>2020-2021</t>
  </si>
  <si>
    <t>Matriz de Indicadores de Resultados (MIR)</t>
  </si>
  <si>
    <t>INDICES DE POBREZA MUNICIPAL MENOR A 38</t>
  </si>
  <si>
    <t>LA TASA DE CRECIMIENTO DEL FLUJO DE TURISTAS ES MAYOR A ?%</t>
  </si>
  <si>
    <t>LA TASA DE CRECIMIENTO DE LA CREACIÓN DE UNIDADES ECONÓMICAS ES MAYOR A ?%</t>
  </si>
  <si>
    <t>GENERACION DE EMPLEOS FORMALES. TASA DE CRECIMIENTO FORMARL &gt;A 6</t>
  </si>
  <si>
    <t xml:space="preserve">CREDITOS FOJAL OTORGADOS &gt; 80% </t>
  </si>
  <si>
    <t>RECORRIDOS GUIADOS REALIZADOS A LO LARGO DEL AÑO CON BUENA SATISFACCIÓN&gt; 90%</t>
  </si>
  <si>
    <t>HERMANAMIENTOS NACIONALES E INTERNACIONALES VIGENTES= A PROPUESTOS</t>
  </si>
  <si>
    <t>EVENTOS DE DESARROLLO ECONOMICO DE ALTO IMPACTO CON TASA DE SATISFACCIÓN &gt; A 90%</t>
  </si>
  <si>
    <t>1. FIN DE LA POBREZA 8. TRABAJO DECENTE Y CRECIMIENTO ECONOMICO 10. REDUCCIONES DE LAS DESIGUALDADES 11. CIUDADES Y COMUNIDADES SOSTENIBLES</t>
  </si>
  <si>
    <t>EMPRENDEDORES CERTIFICADOS &gt; 80% DE LAS PERSONAS REGISTRADAS</t>
  </si>
  <si>
    <t>MATRIZ DE INDICADORES DE RESULTADO (MIR)</t>
  </si>
  <si>
    <t xml:space="preserve">GOBIERNO ESTATAL, FEDERAL Y CIUDADANOS </t>
  </si>
  <si>
    <t xml:space="preserve">GOBIERNO ESTATAL Y FEDERAL, HABITANTES DE ZAPOTLANEJO,OPDS,EMPRESAS, COLECTIVOS CIUDADANOS </t>
  </si>
  <si>
    <t>VARIADA</t>
  </si>
  <si>
    <t>MATRIZ DE INDICADORES DE RESULTADO</t>
  </si>
  <si>
    <t xml:space="preserve">%  DE POBLACION CUBIERTA CON EL SERVICIO DE AGUA MEJORADA ( AGUA POTABLE </t>
  </si>
  <si>
    <t>% DE HABITANTES DE ZAPOTLANEJO QUE CUENTAN CON AGUA POTALE</t>
  </si>
  <si>
    <t>IIEJ (ULTIMA INFORMACIÓN)</t>
  </si>
  <si>
    <t xml:space="preserve">FALTA DE CONTROL EN ASENTAMIENTOS IRREGULARES </t>
  </si>
  <si>
    <t xml:space="preserve">% DE AGUA TRATADA EN ZAPOTLANEJO </t>
  </si>
  <si>
    <t>% DE AGUA TRATADA A CIERRE SEPTIEMBRE 2021</t>
  </si>
  <si>
    <t>AUMENTAR EL TRATAMIENTO DE AGUAS RESIDUALES EN ZAPOTLANEJO</t>
  </si>
  <si>
    <t xml:space="preserve">FALTA DE MANTENIMIENTO PREVENTIVO Y CORRECTIVO A INSTALACIONES, NUEVAS PLANTAS TRATADORAS PARA AUMENTAR LA COBERTURA, FALTA DE CUMPLIMIENTO A LOS LINIAMIENTOS NORMATIVOS QUE MARCA LA FEDERACION PARA DEJAR TRABAJAR A EMPRESAS PRIVADAS QUE CONECTEN SUS RESIDUOS A LOS DRENAJES MUNICIPALES </t>
  </si>
  <si>
    <t>VEHICULOS EN BUENAS CONDICIONES (PADRÓN MUNICIPAL)</t>
  </si>
  <si>
    <t>% DE VEHICULOS EN BUENAS CONDICIONES A CIERRE 2021</t>
  </si>
  <si>
    <t xml:space="preserve">VEHICULOS DADOS DE ALTA EN EL PADRÓN/ VEHICULOS EN BUENAS CONDICIONES </t>
  </si>
  <si>
    <t xml:space="preserve">BITACORA ADMINISTRATIVA </t>
  </si>
  <si>
    <t xml:space="preserve">FALTA DE CULTURA PREVENTIVA A LOS USUARIOS DE VEHICULOS OFICIALES </t>
  </si>
  <si>
    <t>TOTAL DE AGUAS TRATADAS EL AÑO PASADO</t>
  </si>
  <si>
    <t>AGUAS TRATADAS AL MOMENTO</t>
  </si>
  <si>
    <t>% DE COBERTURA EN LA  RECOLECCION DE RESIDUOS SOLIDOS EN EL MUNICIPIO</t>
  </si>
  <si>
    <t>% TASA DE COBERTURA DE RESIDUOS A 2018</t>
  </si>
  <si>
    <t>% DE COBERTURA ACTUAL</t>
  </si>
  <si>
    <t xml:space="preserve">GUIA CONSULTIVA </t>
  </si>
  <si>
    <t xml:space="preserve">FALTA DE NUEVOS MODELOS LOGISTICOS PARA BRINDAR MAYOR COBERTURA </t>
  </si>
  <si>
    <t>% DE COBERTURA EN EL MUNICIPIO DE ZAPOTLANEJO</t>
  </si>
  <si>
    <t>% DE COBERTURA AL MOMENTO</t>
  </si>
  <si>
    <t xml:space="preserve">Abatir el déficit y dar mantenimiento adecuado a la red de alumbrado público. </t>
  </si>
  <si>
    <t xml:space="preserve">Cobertura en el servicio de alumbrado público. </t>
  </si>
  <si>
    <t>La cobertura en el servicio de alumbrado público es mayor o igual a 80%.</t>
  </si>
  <si>
    <t>GUIA CONSULTIVA 2021</t>
  </si>
  <si>
    <t xml:space="preserve">FALTA DE PRESUPUESTO PARA ESTA PARTIDA </t>
  </si>
  <si>
    <t>Abatir el déficit en el servicio de agua potable en viviendas particulares.</t>
  </si>
  <si>
    <t xml:space="preserve">Garantizar la concentración y tratamiento de las aguas residuales para su debida utilización. </t>
  </si>
  <si>
    <t>Cobertura del servicio de rastro.</t>
  </si>
  <si>
    <t>COBERTUA DEL RASTRO 2020</t>
  </si>
  <si>
    <t>La cobertura del servicio de rastro es mayor o igual a 80%.</t>
  </si>
  <si>
    <t>Anual</t>
  </si>
  <si>
    <t>A.1 Preservar el valor de la infraestructura municipal  minimizando el uso y el deterioro</t>
  </si>
  <si>
    <t xml:space="preserve">A.2 Dignificar los espacios Públicos 
</t>
  </si>
  <si>
    <t>A.3 Elaborar y ejecutar los programas municipales para la conservación, rehabilitación, aprovechamiento, creación y cuidado de las áreas verdes, fuentes, plazas, monumentos y espacios verdes del municipio.</t>
  </si>
  <si>
    <t>A.4 Mantener en optimas condiciones el parque vehicular municipal</t>
  </si>
  <si>
    <t>A.5Proporcionar los servicios de agua potable y alcantarillado en forma oportuna y suficiente a la población, de la cabecera municipal, y las comunidades.</t>
  </si>
  <si>
    <t>A.6 Producir efluente reutilizable en el ambiente y un residuo sólido convenientes para su disposición o reutilización</t>
  </si>
  <si>
    <t>A.7 Fomentar que el mayor número de sacrificios de ganado en el municipio se realice en rastros en condiciones de sanidad e higiene.</t>
  </si>
  <si>
    <t>A.8 Reparar y dar mantenimiento al sistema de alumbrado público, Aumentar la seguridad y la fluidez de la circulación en las vialidades, ayudando a reducir el número de accidentes durante la noche. Aumentar la seguridad de las personas y sus bienes.</t>
  </si>
  <si>
    <t>A.9 Mantener el municipio  limpio prestando los servicios de calidad en el manejo de los residuos sólidos urbanos.</t>
  </si>
  <si>
    <t>A.10 Favorecer la salud de la ciudadanía, controlando la población canina callejera y fomentando una cultura de protección hacia los animales.</t>
  </si>
  <si>
    <t>A.11 Garantizar el suministro continuo y oportuno de los materiales y medios de producción requeridos para asegurar los servicios de forma ininterrumpida y rítmica.</t>
  </si>
  <si>
    <t>Satisfacer las necesidades básicas de la comunidad, de manera uniforme y continua, en materia de aseo público y recolección de residuos sólidos, alumbrado público, así como el mantenimiento de parques y jardines municipales.</t>
  </si>
  <si>
    <t>Accesibilidad al espacio público abierto</t>
  </si>
  <si>
    <t xml:space="preserve">%  del área urbana del municipio cercana a espacios públicos </t>
  </si>
  <si>
    <t xml:space="preserve">Indice de Ciudades Prosperas </t>
  </si>
  <si>
    <t>% de espacios públicos recreativos en comparativa con la densidad del municipio</t>
  </si>
  <si>
    <t>aumentar el % de espacios Públicos de calidad en el municipio</t>
  </si>
  <si>
    <t xml:space="preserve">FALTA DE PRESUPUESTO PARA DIGNIFICAR ESPACIOS PÚBLICOS </t>
  </si>
  <si>
    <t>DIAGNOSTICO DE SATISFACCIÓN DE LOS CIUDADANOS RESPECTO LOS SERVICIOS PÚBLICOS</t>
  </si>
  <si>
    <t>ENCUESTAS PRIVADAS</t>
  </si>
  <si>
    <t xml:space="preserve">% DE SATISFACCIÓN DE LOS CIUDADANOS </t>
  </si>
  <si>
    <t>% DIAGNOSTICO 2021</t>
  </si>
  <si>
    <t>INDICADORES DE SATISFACCIÓN DE LOS SERVICIOS PÚBLICOS</t>
  </si>
  <si>
    <t>Encuesta Diagnostico Interna</t>
  </si>
  <si>
    <t xml:space="preserve">ESTRATEGIAS DE MEJORAS MAL FUNDAMENTADAS </t>
  </si>
  <si>
    <t>6. AGUA LIMPIA Y SANEAMIENTO 9. INDUSTRIA,INNOVACION E INFRAESTRUCTURA 11. CIUDADES Y COMUNIDADES SOSTENIBLES 15. VIDA DE ECOSISTEMAS TERRESTRES</t>
  </si>
  <si>
    <t>MANTENIMIENTO GENERAL</t>
  </si>
  <si>
    <t>Matriz de Indicadores de Resultado (MIR)</t>
  </si>
  <si>
    <t xml:space="preserve">PROGRAMA PARA CONSTRUIR COMUNIDADES SANAS QUE FOMENTEN LA PAZ SOCIAL </t>
  </si>
  <si>
    <t>PARQUE PUENTE DE CALDERON</t>
  </si>
  <si>
    <t>EDUCACIÓN</t>
  </si>
  <si>
    <t xml:space="preserve">CULTURA </t>
  </si>
  <si>
    <t>DEPORTES Y RECREACION</t>
  </si>
  <si>
    <t xml:space="preserve">PARTICIPACION CIUDADANA </t>
  </si>
  <si>
    <t>CDC</t>
  </si>
  <si>
    <t xml:space="preserve">A.2 Promover el desarrollo educativo en el Municipio </t>
  </si>
  <si>
    <t>R.1 Ofrecer un espacio recreativo donde los habitantes del municipio puedan promover la sana convivencia y paz social como oportunidad para mejorar el bienestar de la sociedad</t>
  </si>
  <si>
    <t>R.2 Fomentar el desarrollo integral de los habitantes de Zapotlanejo</t>
  </si>
  <si>
    <t>A.3 Fomentar actividades culturales con fines recreativos, buscando un  enfoque incluyente en los diferentes espacios Públicos que integran  el municipio.</t>
  </si>
  <si>
    <t>R.3 Llegar al mayor número de Zapotlanejenses  para que a través de la implementación de diversos programas culturales  se estimule el desarrollo integral de las familias así como impulsar la producción artística, el fortalecimiento de nuestras tradiciones.</t>
  </si>
  <si>
    <t>R.4 Llegar al mayor número de Zapotlanejenses para que a través de la implementación de diversos programas  deportivos se estimule el desarrollo integral de las familias así como impulsar , el desarrollo  de los deportistas .</t>
  </si>
  <si>
    <t xml:space="preserve">A.4 Promover el deporte con fines recreativos </t>
  </si>
  <si>
    <t>R.6-8 Impulsar una sociedad en la que los ciudadanos ejerzan plenamente sus derechos sociales y se reduzcan las desigualdades de las personas, a fin de lograr un desarrollo integral, sostenible y corresponsable.</t>
  </si>
  <si>
    <t>A.5 Fomentar la participacion ciudadana en todo el municipio</t>
  </si>
  <si>
    <t xml:space="preserve">A.6 Proveer de acciones especificas que fomenten el desarrollo social </t>
  </si>
  <si>
    <t>A.7 Realizar acciones que promuevan la igualdad entre hombres y mujeres</t>
  </si>
  <si>
    <t xml:space="preserve">A.8 Realizar acciones que promuevan el desarrollo igualitario entre  nuestros jovenes </t>
  </si>
  <si>
    <t>A.9 Dotar espacios Públicos que fomenten el desarrollo sostenible de la comunidad</t>
  </si>
  <si>
    <t>3. SALUD Y BIENESTAR 4. EDUCACION DE CALIDAD 5. IGUALDAD DE GENERO 10. REDUCCION DE LAS DESIGUALDADES 11. CIUDADES Y COMUNIDADES SOSTENIBLES</t>
  </si>
  <si>
    <t>701010</t>
  </si>
  <si>
    <t>6.4 DESARROLLO SOCIAL</t>
  </si>
  <si>
    <t>EJE 1: ZAPOTLANEJO SEGURO Y EN PAZ, EJE 2:COMUNIDAD DINAMICA E ILUSTRADA EJE 3 SALUD Y BIENESTAR EJE 4: DESARROLLO ECONOMICO Y SOCIAL EJE 6: GOBIERNO ABIERTO EJE TRANSVERSAL :GOBIERNO INCLUYENTE CON IGUALDAD SUSTANTIVA Y PARTICIPATIVA</t>
  </si>
  <si>
    <t xml:space="preserve">EJE 2: BIENESTAR SOCIAL </t>
  </si>
  <si>
    <t>Eventos Realizados en CDC's</t>
  </si>
  <si>
    <t>EVENTOS REALIZADOS EN AÑO PASADO</t>
  </si>
  <si>
    <t>EVENTOS REALIZADOS EN 2021</t>
  </si>
  <si>
    <t>Jovenes que participaron activamente en los eventos realizados por el Instituto de la Juventud</t>
  </si>
  <si>
    <t>Jovenes participantes en eventos en 2020</t>
  </si>
  <si>
    <t>Jovenes participantes en eventos en 2021</t>
  </si>
  <si>
    <t>Aumentar la promocion,difusion y participacion de los jovenes en el municipio en comparativa con el 2020</t>
  </si>
  <si>
    <t>Aumentar el número de eventos internos de los CDC</t>
  </si>
  <si>
    <t xml:space="preserve">Contingencias que eviten el desarrollo de eventos </t>
  </si>
  <si>
    <t>Mujeres que participaron activamente en los eventos realizados por el Instituto de la Mujer</t>
  </si>
  <si>
    <t>Mujeres participantes en eventos en 2020</t>
  </si>
  <si>
    <t>Mujeres participantes en eventos en 2021</t>
  </si>
  <si>
    <t>Aumentar la promocion,difusion y participacion de las mujeres  en el municipio en comparativa con el 2020</t>
  </si>
  <si>
    <t>Programas con fines sociales aplicados en el municipio</t>
  </si>
  <si>
    <t>Programas sociales aplicados en el 2020</t>
  </si>
  <si>
    <t>Programas sociales aplicados en el 2021</t>
  </si>
  <si>
    <t>Aumentar el número de beneficiarios con programas sociales aplicados en el municipio</t>
  </si>
  <si>
    <t>Bitacoras Internas</t>
  </si>
  <si>
    <t xml:space="preserve">Falta de presupuesto para la aplicación de algunos programas sociales </t>
  </si>
  <si>
    <t>Fomentar la participacion ciudadana por medio de asociaciones vecinales, comites de obra y contralorias ciudadanas.</t>
  </si>
  <si>
    <t>Total de ciudadanos participantes en alguna asociacion, comité o contraoria ciudadana en 2020</t>
  </si>
  <si>
    <t>Total de ciudadanos participantes en alguna asociacion, comité o contraoria ciudadana en 2021</t>
  </si>
  <si>
    <t xml:space="preserve">Aumentar la participacion de la ciudadania </t>
  </si>
  <si>
    <t xml:space="preserve">Desinteres de la ciudadania por ser participes activos </t>
  </si>
  <si>
    <t>padrón de beneficiarios 2020</t>
  </si>
  <si>
    <t>Padrón de beneficiarios 2021</t>
  </si>
  <si>
    <t>Aumentar el padrón de benfeciarios deportivos en comparativa con el 2021</t>
  </si>
  <si>
    <t xml:space="preserve">Padrón total de participantes en las diferentes actividades deportivas que realiza el área de deportes </t>
  </si>
  <si>
    <t xml:space="preserve">Padrón total de participantes en las diferentes actividades culturales </t>
  </si>
  <si>
    <t>Aumentar el padrón de benfeciarios culturales  en comparativa con el 2021</t>
  </si>
  <si>
    <t>Contingencias que eviten el desarrollo de eventos deportivos</t>
  </si>
  <si>
    <t xml:space="preserve">Contingencias que eviten el desarroo de eventos Culturales </t>
  </si>
  <si>
    <t>Gestiones ante entidades estatales y federales que fomenten el desarrollo educativo del municipio</t>
  </si>
  <si>
    <t>Gestiones realizadas en 2020</t>
  </si>
  <si>
    <t>Gestiones realizadas en 2021</t>
  </si>
  <si>
    <t>Aumentar las gestiones de alto impacto que generen el desarrollo educativo del municipio</t>
  </si>
  <si>
    <t>Falta de seguimiento a programas de apoyo en el sector educativo</t>
  </si>
  <si>
    <t xml:space="preserve">Acciones de mantenimiento realizadas en el parque </t>
  </si>
  <si>
    <t>% de avance en el programa de mantenimiento preventivo 2020</t>
  </si>
  <si>
    <t>% de avance en el programa de mantenimiento preventivo 2021</t>
  </si>
  <si>
    <t>Falta de coordinacion en el ejecucion de programas preventivos de mantenimiento</t>
  </si>
  <si>
    <t xml:space="preserve">Completar el programa de mantenimiento preventivo </t>
  </si>
  <si>
    <t>Posición en el Índice de Rezago Social</t>
  </si>
  <si>
    <t xml:space="preserve">MIDE JALISCO </t>
  </si>
  <si>
    <t>POSICIÓN 2018</t>
  </si>
  <si>
    <t>POSICIÓN 2021</t>
  </si>
  <si>
    <t>Asistentes a eventos culturales</t>
  </si>
  <si>
    <t>PERSONAS QUE ASISTIERON A EVENTOS CULTURALES EN 2020</t>
  </si>
  <si>
    <t>PERSONAS QUE ASISTIERON A EVENTOS CULTURALES EN 2021</t>
  </si>
  <si>
    <t>Población alfabetizada</t>
  </si>
  <si>
    <t>% DE ALBATEIZACION 2020</t>
  </si>
  <si>
    <t>% DE ALFABETIZACION 2021</t>
  </si>
  <si>
    <t xml:space="preserve">ENCUESTA DE SATISFACCIÓN DEL PARQUE </t>
  </si>
  <si>
    <t>DIAGNOSTICO INTERNO</t>
  </si>
  <si>
    <t>% DE SATISFACCIÓN  ESTIMADO</t>
  </si>
  <si>
    <t>% DE SATISFACCIÓN 2021</t>
  </si>
  <si>
    <t xml:space="preserve">PADRÓN DE PARTICIPACION CIUDADANA </t>
  </si>
  <si>
    <t>BITACORA INTERNA</t>
  </si>
  <si>
    <t>HERRAMIENTAS PARTICIPATIVAS ESPERADAS EN 2021</t>
  </si>
  <si>
    <t>HERRAMINIENTAS PARTICIPATIVAS GENERADAS EN 2021</t>
  </si>
  <si>
    <t>indices de obecidad en zapotlanejo</t>
  </si>
  <si>
    <t>R.5,9 Movilizar el tejido social de nuestra ciudad, sobre la base de los valores participativos, para entre todos/as crear una ciudad dinámica y participativa</t>
  </si>
  <si>
    <t>INDICE DE OBECIDAD 2020</t>
  </si>
  <si>
    <t>INDICE DE OBECIDAD 2021</t>
  </si>
  <si>
    <t>SUBIR EN EL RANKING ESTATAL DE LOS MUNICIPIOS QUE CUENTAN CON MENOR REZAGO SOCIAL</t>
  </si>
  <si>
    <t>Programas sociales con criterios idefinidos por parte del Gobierno Federal</t>
  </si>
  <si>
    <t>Contar con alguna herramienta participativa en todas las comunidades que integran el municipio</t>
  </si>
  <si>
    <t>Bitacora Interna</t>
  </si>
  <si>
    <t xml:space="preserve">Falta de compromiso entre gobierno y sociedad por escuchar las propuestas de los más necesitados </t>
  </si>
  <si>
    <t>Bajar los indices de obecidad del municipio</t>
  </si>
  <si>
    <t>Secretaria de salud</t>
  </si>
  <si>
    <t>Estrategias para evatir este problema mal fundamentadas</t>
  </si>
  <si>
    <t>Tener mayor cantidad de asistentes a eventos culturales</t>
  </si>
  <si>
    <t>Aumentar el grado de alfabetizacion municipale</t>
  </si>
  <si>
    <t xml:space="preserve">Secretaria de Educacion </t>
  </si>
  <si>
    <t>Falta de politicas que fomenten el desarrollo educativo</t>
  </si>
  <si>
    <t>Aumentar la satisfacción de los visitantes del lugar</t>
  </si>
  <si>
    <t>Diagnostico interno</t>
  </si>
  <si>
    <t xml:space="preserve">Falta de aplicación del diagnostico para ver la realidad del parque </t>
  </si>
  <si>
    <t>ver la satisfacción de la ciudadania ante la realización de eventos que fomenten la construccion de la comunidad</t>
  </si>
  <si>
    <t>% de satisfacción esperado</t>
  </si>
  <si>
    <t>% de satisfacción optenido</t>
  </si>
  <si>
    <t>Diagnostico Interno</t>
  </si>
  <si>
    <t>Falta de aplicación del diagnostico para ver la satisfacción de los programas con fines de construccion de la comunidad</t>
  </si>
  <si>
    <t xml:space="preserve">CALIDAD DE VIDA </t>
  </si>
  <si>
    <t>INDICE DE CIUDADES PROSPERAS</t>
  </si>
  <si>
    <t>CALIDAD DE VIDA EN ZAPOTLANEJO 2018</t>
  </si>
  <si>
    <t>CALIDAD DE VIDA ZAPOTLANEJO 2021</t>
  </si>
  <si>
    <t xml:space="preserve">Macro indicador que toma en cuenta educacion, servicios publicos,seguridad </t>
  </si>
  <si>
    <t>Indice de ciudades Prosperas</t>
  </si>
  <si>
    <t>Falta de estrategias de impacto que fomenten el cumplimiento de los indicadores</t>
  </si>
  <si>
    <t xml:space="preserve">Mejorar la calidad de vida de los habitantes de Zapotlanejo 
</t>
  </si>
  <si>
    <t>Fomentar estrategias para la formación ciudadana, la construcción de comunidades y el fortalecimiento del tejido social "sana convivencia y paz social"</t>
  </si>
  <si>
    <t>DIAGNOSTICO DE SATISFACCIÓN GENERAL DE LOS PROYECTOS ESPECIFICOS DE   CONSTRUCCION DE LA COMUNIDAD</t>
  </si>
  <si>
    <t>RECURSOS HUMANOS,SEGURIDAD PÚBLICA, SECRETARIA GENERAL, GABINETE, DESARROLLO EOCNOMICO,SERVICIOS GENERALES.</t>
  </si>
  <si>
    <t>A.1 Fomentar la conservarción  de  un espacio  con valor historico, cultural y recreativo donde se pueda convivir directamente con la naturaleza conservando la biodiversidad del entorno.</t>
  </si>
  <si>
    <t>GESTIÓN DE LA CIUDAD</t>
  </si>
  <si>
    <t xml:space="preserve">MACRO PROGRAMA PARA LA GESTION DE LA CIUDAD </t>
  </si>
  <si>
    <t>CONSTRUCCION DE LA COMUNIDAD, DESARROLLO ECONOMICO</t>
  </si>
  <si>
    <t>040110</t>
  </si>
  <si>
    <t>9. INDUSTRIA INNOVACION E INFRAESTRUCTURA 11.CIUDADES Y COMUNIDADES SOSTENIBLES 15. VIDA Y ECOSISTEMAS TERRESTRES</t>
  </si>
  <si>
    <t>EJE 3: Territorio y desarrollo sostenible</t>
  </si>
  <si>
    <t>6.6 Desarrollo sostenible del territorio</t>
  </si>
  <si>
    <t>EJE 4: BIENESTAR ECONÓMICO Y COHESIÓN SOCIAL EJE 5: VIDA Y MEDIO AMBIENTE SUSTENTABLE</t>
  </si>
  <si>
    <t>Lograr comunidades  inclusivas, seguras, resilientes y sostenibles</t>
  </si>
  <si>
    <t>Promover el crecimiento ordenado de las zona urbana y comunidades rurales</t>
  </si>
  <si>
    <t>Relación entre la tasa de consumo de tierras y la tasa de crecimiento de la población</t>
  </si>
  <si>
    <t>Agenda 2030</t>
  </si>
  <si>
    <t xml:space="preserve">tasa de consumo de la tierra con respecto a la tasa de crecimiento de la población </t>
  </si>
  <si>
    <t xml:space="preserve">Falta de seguimiento proporcionado a la documentacion donde se justifique cualuiera de las dos variables </t>
  </si>
  <si>
    <t>Relación 2018 entre la tasa de consumo de tierras y la tasa de crecimiento de la población</t>
  </si>
  <si>
    <t>Relación 2021 entre la tasa de consumo de tierras y la tasa de crecimiento de la población</t>
  </si>
  <si>
    <t xml:space="preserve"> Herramientas de planificacion en materia de gestión de territorioimplementan planes de desarrollo urbano y regional integrando las proyecciones de población y las necesidades de recursos, por tamaño de la ciudad</t>
  </si>
  <si>
    <t>no se toman en cuenta las herramientas de planeacion vigentes para el municipio.</t>
  </si>
  <si>
    <t>Indicador de Gestion que toma en cuenta los planes de desarrollo urbano y regionales integrando las proyecciones de población y las necesidades de recursos, por tamaño del municipio</t>
  </si>
  <si>
    <t>Herramientas de planeacion estipuladas en 2018</t>
  </si>
  <si>
    <t>Herramientas de planeacion puestas en marcha en 2020</t>
  </si>
  <si>
    <t xml:space="preserve">Bitacora Interna de la coordinación </t>
  </si>
  <si>
    <t>A.1</t>
  </si>
  <si>
    <t>A.2</t>
  </si>
  <si>
    <t>A.3</t>
  </si>
  <si>
    <t>A.4</t>
  </si>
  <si>
    <t>R.1 Proveer a la administracion Pública de un conocimiento general de las características del territorio, valorando los recursos naturales con el fin de orientar sus posibles usos, estableciendo áreas de oferta y prioridades, de modo que el uso del territorio sea el más adecuado a sus características.</t>
  </si>
  <si>
    <t xml:space="preserve">R.2 Preservar y salvaguardar el medio ambiente, con apego a las Leyes y Reglamentos que rigen en nuestro municipio. </t>
  </si>
  <si>
    <t>R.3 mejoramiento sostenido de la calidad de vida de la población rural de bajos ingresos procurando asegurar, al mismo tiempo, una efectiva y eficiente contribución de la economía rural</t>
  </si>
  <si>
    <t xml:space="preserve">R.4 Mantener En buen estado los caminos rurales, calles de las comunidades y de la cabecera municipal para hacer más fácil y accesible las vías de transporte de la ciudadanía. </t>
  </si>
  <si>
    <t>R.5 Atender las demandas en materia de infraestructura y equipamiento urbano a los ciudadanos así como dotarles de los servicios públicos que se requieran.</t>
  </si>
  <si>
    <t xml:space="preserve">A.5 </t>
  </si>
  <si>
    <t xml:space="preserve">Obras realizadas / Expedientes Completos de Obras  </t>
  </si>
  <si>
    <t>080112</t>
  </si>
  <si>
    <t>030113</t>
  </si>
  <si>
    <t xml:space="preserve">TESORERIA </t>
  </si>
  <si>
    <t xml:space="preserve">PROGRAMA FINANZAS SANAS </t>
  </si>
  <si>
    <t>Eje general 1. Justicia y Estado de derecho,Eje transversal 2. Combate a la corrupción y mejora de la gestión pública</t>
  </si>
  <si>
    <t>APLICABLE A TODO EL AYUNTAMIENTO</t>
  </si>
  <si>
    <t>HABITANTES DE ZAPOTLANEJO, GOBIERNO ESTATAL, GOBIERNO FEDERAL, OPDS</t>
  </si>
  <si>
    <t>A.1 MARCO DE LEGALIDAD</t>
  </si>
  <si>
    <t xml:space="preserve">A.2 PREVENCION DEL DELITO </t>
  </si>
  <si>
    <t>IMPLANTACION DE JUSTICIA JURIDICA</t>
  </si>
  <si>
    <t xml:space="preserve">MICRO PROGRAMA DE PREVENCION SOCIAL </t>
  </si>
  <si>
    <t xml:space="preserve">CONSOLIDAR UN ESTADO DE PAZ Y JUSTICIA </t>
  </si>
  <si>
    <t>NÚMERO DE ACCIONES PREVENTIVAS Y /O HERRAMIENTAS PARA OTORGAR CERTEZA JURIDICA ESTIPULADAS EN SU PROGRAMA ANUAL DE OPERACIONES 2019</t>
  </si>
  <si>
    <t>NÚMERO DE ACCIONES PREVENTIVAS Y /O HERRAMIENTAS PARA OTORGAR CERTEZA JURIDICA ESTIPULADAS EN SU PROGRAMA ANUAL DE OPERACIONES 2020</t>
  </si>
  <si>
    <t>TOTAL DE PARTICIPANTES EN LOS DIVERSOS TALLERES DE PREVENCION 2020</t>
  </si>
  <si>
    <t>TOTAL DE PARTICIPANTES EN LOS DIVERSOS TALLERES DE PREVENCION 2019</t>
  </si>
  <si>
    <t>R.2 Impulsar la cultura de la prevención social de la violencia y la delincuencia en el municipio para generar un ambiente de paz social, así como el desarrollo de los valores sociales  orientados a reducir factores de riesgo de que el delito suceda</t>
  </si>
  <si>
    <t xml:space="preserve">CONSOLIDANDO ESTRATEGIAS DE PAZ Y JUSTICIA </t>
  </si>
  <si>
    <t>Observancia de la legalidad en los procedimientos jurisdiccionales</t>
  </si>
  <si>
    <t xml:space="preserve">ANUAL </t>
  </si>
  <si>
    <t>LA COMPARATIVA DE CASOS RESUELTOS ENTRE 2019 Y 2020</t>
  </si>
  <si>
    <t xml:space="preserve">CASOS RESUELTOS 2019/ CASOS CITADOS </t>
  </si>
  <si>
    <t>CASOS RESUELTOS 2020/CASOS CITADOS</t>
  </si>
  <si>
    <t>PROCESOS JURIDICOS AMPLIOS O DETENIDOS POR FACTORES EXTERNOS.</t>
  </si>
  <si>
    <t>SALVAGUARDAR LOS INTERESES DEL MUNICIPIO POR MEDIO DE ACCIONES PREVENTIVAS EN EL MARCO DE LA LEGALIDAD .</t>
  </si>
  <si>
    <t>Programas, proyectos y acciones estratégicas implementadas por el ayuntamiento</t>
  </si>
  <si>
    <t>Programas, proyectos y acciones estratégicas implementadas por el ayuntamiento EN 2019</t>
  </si>
  <si>
    <t>Programas, proyectos y acciones estratégicas implementadas por el ayuntamiento EN 2020</t>
  </si>
  <si>
    <t>R.1 Atender satisfactoriamente a los procesos legales a través de sus funcionarios públicos altamente calificados y socialmente comprometidos para otorgar al Ayuntamiento la seguridad jurídica necesaria en el marco de la legalidad</t>
  </si>
  <si>
    <t xml:space="preserve">CUMPLIMIENTO DE LAS METAS ESTIPULADAS EN SU PROGRAMA ANUAL DE OPERACIONES </t>
  </si>
  <si>
    <t>Contingencias que eviten el  optimo funcionamiento de sindicatura (incapacidades, falta de operación en instancias gubernamentales estatales y federales aplicables a esta dependencia )</t>
  </si>
  <si>
    <t xml:space="preserve">CUMPLIMIENTO A LAS METAS APLICABLES A LOS PROGRAMAS DE PREVENCION DE ADICCIONES </t>
  </si>
  <si>
    <t xml:space="preserve">satisfacción de personas que realizaron de la ciudadania </t>
  </si>
  <si>
    <t>SATISFACCIÓN DE LA CIUDADANIA ESPERADA</t>
  </si>
  <si>
    <t>SATISFACCIÓN DE LA CIUDADANIA A CIERRE 2021</t>
  </si>
  <si>
    <t xml:space="preserve">MEDIR LA SATISFACCIÓN DE LOS CIUDADANOS QUE REALIZARON ALGUN TRAMITE LEGAL </t>
  </si>
  <si>
    <t xml:space="preserve">CHOQUES POLITICOS QUE IMPIDAN LLEGAR A LA META </t>
  </si>
  <si>
    <t xml:space="preserve">DIRECCION JURIDICA </t>
  </si>
  <si>
    <t xml:space="preserve">PREVENCION DE RIESGOS SOCIALES </t>
  </si>
  <si>
    <t xml:space="preserve"> lograr el saneamiento de las Finanzas Públicas Municipales</t>
  </si>
  <si>
    <t>Organizar de manera eficiente los recursos materiales y financieros aplicándolos directamente a la satisfacción de las necesidades municipales, manteniendo la estabilidad administrativa  y dando cumplimiento a las disposiciones legales aplicables, en coordinación con sus direcciones y áreas administrativas.</t>
  </si>
  <si>
    <t>Administrar riesgos y flujo de caja dentro de las políticas para salvaguardar el margen del Ayuntamiento y reducir la volatilidad inesperada en su flujo de efectivo.</t>
  </si>
  <si>
    <t>diseñar y establecer planes, políticas, normas y programas, en materia de tecnologías de la información y comunicaciones respecto al diseño, desarrollo, distribución, implantación, seguridad, operación y mantenimiento de sistemas informáticos y de telecomunicaciones</t>
  </si>
  <si>
    <t xml:space="preserve">RECAUDACION DE INGRESOS DERIVADOS DE SERVICIOS Y SANCIONES QUE BRINDA EL AYUNTAMIENTO CONFORME A LOS REGLAMENTOS ADMINISTRATIVOS. </t>
  </si>
  <si>
    <t>PROGRAMA PARA LA IMPLEMENTACION ESTRATEGICA DE ACCIONES PREVENTIVAS Y CORRECTIVAS REALIZADAS A LOS SISTEMAS NFORMATICOS DEL GOBIERNO MUNICIPAL.</t>
  </si>
  <si>
    <t>SEGUIMIENTO A LAS ESTRATEGIAS IMPLEMENTADAS PARA EL CORRECTO FUNCIONAMIENTO DE LOS EQUIPOS INFORMATICOS DEL AYUNTAMIENTO MUNICIPAL.</t>
  </si>
  <si>
    <t>RECAUDACION DE SERVICIOS BASICOS ASI COMO INFRACCIONES RECURRENTES.</t>
  </si>
  <si>
    <t>EFICIENCIA DE SU PLAN DE MANTENIMIENTO PREVENTIVO</t>
  </si>
  <si>
    <t xml:space="preserve">MANTENIMIENTOS PREVENTIVOS ESTIPULADOS EN EL POA </t>
  </si>
  <si>
    <t>MANTENIMIENTOS PREVENTIVOS REALIZADOS EN EL AÑO</t>
  </si>
  <si>
    <t>EFICIENCIA DE SU PROGRAMA PREVENTIVO</t>
  </si>
  <si>
    <t xml:space="preserve">FALTA DE PRESUPUESTO Y/ O PERSONAL  PARA REALIZAR MANTENIMIENTOS PREVENTIVOS </t>
  </si>
  <si>
    <t>RECAUDACION 2019</t>
  </si>
  <si>
    <t>RECAUDACION 2020</t>
  </si>
  <si>
    <t>ACCIONES DE MANTENIMIENTO ESTIPULADAS EN SU POA</t>
  </si>
  <si>
    <t>ACCIONES DE MANTENIMIENTO REALIZADAS EN EL 2020</t>
  </si>
  <si>
    <t>EFICIENCIA DE SU PROGRAMA DE RECAUDACION 2020</t>
  </si>
  <si>
    <t>ACCIONES REALIZADAS A LO LARGO DEL 2020</t>
  </si>
  <si>
    <t>SISTEMA INTERNO</t>
  </si>
  <si>
    <t>AUMENTO DE MOROSOS Y/O CARTERA VENCIDA POR LA REALIDAD NACIONAL</t>
  </si>
  <si>
    <t>FALTA DE UN PLAN DE MANTENIMIENTO PREVENTIVO</t>
  </si>
  <si>
    <t>CAPACIDAD INSTITUCIONAL Y FINANZAS MUNICIPALES</t>
  </si>
  <si>
    <t xml:space="preserve">CAPACIDAD INSTITUCIONAL Y FINANZAS MUNICIPALES EN 2018
</t>
  </si>
  <si>
    <t xml:space="preserve">CAPACIDAD INSTITUCIONAL Y FINANZAS MUNICIPALES EN 2021
</t>
  </si>
  <si>
    <t>VARIABLE ENTRE:Recaudación de ingresos propios/Deuda subnacional*
Eficiencia del gasto local</t>
  </si>
  <si>
    <t xml:space="preserve">PRESUPUESTOS CAMBIANTES DEBIDO AL GOBIERNO FEDERAL Y LA PANDEMIA </t>
  </si>
  <si>
    <t>EVALUACIÓN CEVAJ</t>
  </si>
  <si>
    <t xml:space="preserve">EVALUACIÓN PRIMER PERIODO </t>
  </si>
  <si>
    <t xml:space="preserve">ULTIMA EVALUACIÓN </t>
  </si>
  <si>
    <t>SEVAC</t>
  </si>
  <si>
    <t xml:space="preserve">CUMPLIR LOS INDICADORES DE GESTION QUE MARCA SEVAC EN LOS DISTINTOS PERIODOS </t>
  </si>
  <si>
    <t>PLATAFORMA SEVAC</t>
  </si>
  <si>
    <t xml:space="preserve">FALTA DE CUMPLIMIENTO A INDICADORES DE GESTION </t>
  </si>
  <si>
    <t xml:space="preserve">RECAUDACION DE INGRESOS PROPIOS </t>
  </si>
  <si>
    <t>% DE RECAUDACION COMPARADO CON ZMG  EN 2018</t>
  </si>
  <si>
    <t>% DE RECAUDACION COMPARADO CON ZMG  EN 2020</t>
  </si>
  <si>
    <t xml:space="preserve">MANTENER LA GOBERNABILIDAD Y PAZ SOCIAL </t>
  </si>
  <si>
    <t xml:space="preserve"> Contar con una respetuosa relación con los poderes públicos y niveles de gobierno, así como con las distintas expresiones políticas y sociedad civil, que favorezca un municipio  democrática, con plena vigencia del Estado de Derecho y garante de los derechos humanos.</t>
  </si>
  <si>
    <t>R.1 Contar con la  confianza de la ciudadanía, garantizándole sus propiedades, brindando un buen servicio de cementerio, manteniendo las instalaciones limpias, actuando con integridad, ética y respeto a las familias en sus momentos de dolor.</t>
  </si>
  <si>
    <t>R.2 Preservar el patrimonio documental del Municipio que custodia el Archivo de Concentración, así como salvaguardar, organizar y conservar los documentos y expedientes que conforman sus acervos, facilitando su consulta y aprovechamiento público</t>
  </si>
  <si>
    <t>A.1 ADMINISTRACION DE LOS CEMENTERIOS MUNICIPALES PARA SU CORRECTA FUNSION</t>
  </si>
  <si>
    <t xml:space="preserve">R.3 Proteger a la persona, sociedad y su entorno ante la eventualidad de los riesgos que representan los peligros naturales o antropogénicos </t>
  </si>
  <si>
    <t xml:space="preserve">R.4 Brindar  certeza jurídica de los actos y hechos relativos al estado civil de las personas, mediante el registro, resguardo y certificación de los actos que en términos de normatividad establece </t>
  </si>
  <si>
    <t>R.5 Impulsar el desarrollo de servicios basicos en las comunidades mas alejadas del municipio, sirviendo como vinculo entre ciudadania y gobierno.</t>
  </si>
  <si>
    <t xml:space="preserve">A.3 PLAN DE ACCION Y PREVENCION ANTE DISTINTAS PECULIARIDADES CLIMATICAS O ACCIDENTES </t>
  </si>
  <si>
    <t>A.4 SERVIR A LA SOCIEDAD CON TRAMITES Y SERVICIOS ESPECIFICOS DE IMPACTO INMEDIATO.</t>
  </si>
  <si>
    <t>A.5 GESTION DE BUENAS PRACTICAS PARA LA OPERATIVIDAD DE LAS DELEGACIONES.</t>
  </si>
  <si>
    <t xml:space="preserve">SERVICIOS BRINDADOS EN DELEGACIONES </t>
  </si>
  <si>
    <t>INFORMACION Y ASESORAMIENTOS RELEVANTES PARA LA CIUDADANIA.</t>
  </si>
  <si>
    <t>TOTAL  DE ACCIONES DE SERVICIO Y ASESORAMIENTO A LA COMUNIDAD</t>
  </si>
  <si>
    <t>A.2  INCORPORAR INFORMACION VITAL DEL MUNICIPIO PARA SU DIFUSION ANTE LA SOCIEDAD.</t>
  </si>
  <si>
    <t>TOTAL DE ACCIONES DE RECOLECCION Y ADMINISTRACION DE INFORMACION RELEVANTE DE CARÁCTER HISTORICO Y ADMINISTRATIVO</t>
  </si>
  <si>
    <t>MEDIDAS ADMINISTRATIVAS Y DE GESTION PARA MEJORAR LOS CEMENTERIOS.</t>
  </si>
  <si>
    <t>TOTAL DE ACCIONES ADMINISTRATIVAS Y DE MANTENIIENTO A LO CEMENTERIOS MUNICIPALES</t>
  </si>
  <si>
    <t>ACCIONES REALIZADAS EN 2019</t>
  </si>
  <si>
    <t>ACCIONES REALIZADAS EN 2020</t>
  </si>
  <si>
    <t>FALTA DE PRESUPUESTO ASIGNADO A ESTE RUBRO</t>
  </si>
  <si>
    <t xml:space="preserve">CERTIFICAR PANTEONES MUNICIPALES </t>
  </si>
  <si>
    <t xml:space="preserve">BITACORA INTERNA </t>
  </si>
  <si>
    <t>PANTEONES PROPUESTOS PARA CERTIFICAR</t>
  </si>
  <si>
    <t>PANTEONES CERTIFICADOS EN 2020</t>
  </si>
  <si>
    <t xml:space="preserve">NÚMERO DE PANTEONES MUNICIPALES CERTIFICADOS ANTE LA SECRETARIA DE SALUD </t>
  </si>
  <si>
    <t xml:space="preserve">SECRETARIA DE SALUD </t>
  </si>
  <si>
    <t xml:space="preserve">NO CUMPLIR CON EL SEGUIMIENTO DE AUDITORIA INTERNA  A LAS CERTIFICACIONES </t>
  </si>
  <si>
    <t>LEY DE ARCHIVOS MUNICIPALES</t>
  </si>
  <si>
    <t xml:space="preserve">AVANCE A LOS INDICADORES DE GESTION PROPUESTOS POR LA LEY DE ARCHIVOS </t>
  </si>
  <si>
    <t xml:space="preserve">INDICADORES DE GESTION APROBADOS QUE MARCA LA LEY DE ARCHIVOS </t>
  </si>
  <si>
    <t xml:space="preserve">NÚMERO DE INDICADORES DE GESTION CUMPLIDOS CONFORME LA LEY DE ARCHIVOS </t>
  </si>
  <si>
    <t xml:space="preserve">FALTA DE PRESUPUESTO PARA CUMPLIR CON ALGUN LINEAMINETO APLICABLE </t>
  </si>
  <si>
    <t xml:space="preserve">TOTAL DE SERVICIOS BRINDADOS EN DELEGACIONES </t>
  </si>
  <si>
    <t>META 2019</t>
  </si>
  <si>
    <t>SERVICIOS 2020</t>
  </si>
  <si>
    <t>FALTA DE COORDINACION INTER-INSTITUCIONAL</t>
  </si>
  <si>
    <t xml:space="preserve">ACCIONES PREVENTIVAS Y DE CAPACITACION BRINDADAS POR PROTECCIÓN CIVIL </t>
  </si>
  <si>
    <t>ACCIONES 2020</t>
  </si>
  <si>
    <t>DEFICIENTE  PROGRAMACION DE ACTIVIDADES PREVENTIVAS</t>
  </si>
  <si>
    <t xml:space="preserve">SERVICIOS BRINDADOS POR REGISTRO CIVIL </t>
  </si>
  <si>
    <t xml:space="preserve">BAJA DE SERVICIOS DEBIDO A LA PANDEMIA </t>
  </si>
  <si>
    <t>ACCIONES ADMINISTRATIVAS DE ARCHIVO MUNICIPAL</t>
  </si>
  <si>
    <t>PERSONAS CAPACITADAS EN MATERIA DE PROTECCIÓN CIVIL</t>
  </si>
  <si>
    <t>PROYECCION DE PERSONAS CAPACITADAS 2020</t>
  </si>
  <si>
    <t>PERSONAS CAPACITADAS 2020</t>
  </si>
  <si>
    <t xml:space="preserve">FALTA DE PROGRAMA ANUAL DE CAPACITACIONES PREVENTIVAS A LA SOCIEDAD </t>
  </si>
  <si>
    <t>PLAN DE TRABAJO</t>
  </si>
  <si>
    <t>PROMEDIO DE EFICIENCIA AL PROGRAMA DE CAPACITACIONES</t>
  </si>
  <si>
    <t xml:space="preserve">SATISFACCIÓN ESPERADA </t>
  </si>
  <si>
    <t>CALIFICACIÓN 2020</t>
  </si>
  <si>
    <t xml:space="preserve">SATISFACCIÓN ESPERADA EN LOS SERVICIOS UE BRINDA REGISTRO CIVIL </t>
  </si>
  <si>
    <t>PLATAFORMA INTERNA</t>
  </si>
  <si>
    <t>FALTA DE DIAGOSTICO Y ENCUESTA DE SATISFACCIÓN</t>
  </si>
  <si>
    <t xml:space="preserve">SATISFACCION DE LA CIUDADANIA </t>
  </si>
  <si>
    <t>TIEMPOS DE RESPUESTA ANTE PETICIONES CIUDADANAS EN DELEGACIONES</t>
  </si>
  <si>
    <t>PROMEDIO ESPERADO</t>
  </si>
  <si>
    <t>PROMEDIO ACTUAL</t>
  </si>
  <si>
    <t xml:space="preserve">DIAS HABILES EN QUE SE TARDAN EN CUMPLIR PETICIONES CIUDADANAS BASICAS </t>
  </si>
  <si>
    <t xml:space="preserve">FALTA DE SEGUIMIENTO A LAS PETICIONES CIUDADANAS </t>
  </si>
  <si>
    <t xml:space="preserve">RECURSOS HUMANOS, GESTION DE LA CIUDAD, SINDICATURA, SECRETARIA GENERAL,CONSTRUCCION DE LA COMUNIDAD,DESARROLLO ECONOMICO </t>
  </si>
  <si>
    <t xml:space="preserve">6.6 DESARROLLO SOSTENIBLE DEL TERRITORIO </t>
  </si>
  <si>
    <t xml:space="preserve">EJE 1: ZAPOTLANEJO SEGURO Y EN PAZ, EJE 2: COMUNIDAD DINAMICA E ILUSTRADA. EJE 3: SALUD Y BIENESTAR </t>
  </si>
  <si>
    <t xml:space="preserve">2. BIENESTAR </t>
  </si>
  <si>
    <t xml:space="preserve"> SERVICIOS MUNICIPALES DE CALIDAD </t>
  </si>
  <si>
    <t>ONT</t>
  </si>
  <si>
    <t>CONTAR CON CARNE VERIFICADA PARA TODOS LOS HABITANTES DEL MUNICIPIO</t>
  </si>
  <si>
    <t xml:space="preserve">% DE SACRIFICIOS EN EL RASTRO MUNICIPAL Y TERCERAS PERSONAS </t>
  </si>
  <si>
    <t xml:space="preserve">% DE CARNE VERIFICADA CONTRA LAS NECESIDADES DEL MUNICIPIO </t>
  </si>
  <si>
    <t>Garantizar la adopción en todos los niveles de decisiones inclusivas, participativas y representativas que respondan a las necesidades</t>
  </si>
  <si>
    <t xml:space="preserve">ONU HABITAD </t>
  </si>
  <si>
    <t>HERRAMIENTAS DE GESTION QUE PROMUEVEN ACCIONES PARTICIPATIVAS Y REPRESENTATIVAS</t>
  </si>
  <si>
    <t>ONU HABITAD</t>
  </si>
  <si>
    <t xml:space="preserve">HERRAMIENTAS PROPUESTAS </t>
  </si>
  <si>
    <t>HERRAMIENTAS OFICIALIZADAS</t>
  </si>
  <si>
    <t xml:space="preserve">MARCOS JURIDICOS CADUCOS </t>
  </si>
  <si>
    <t xml:space="preserve">SATISFACCIÓN DE LOS CIUDADANOS ANTE LOS SERVICIOS PRESTADOS POR SECRETARIA GENERAL </t>
  </si>
  <si>
    <t>% DE SATISFACCIÓN ESPERADO</t>
  </si>
  <si>
    <t xml:space="preserve">% SATISFACCIÓN 2020 </t>
  </si>
  <si>
    <t>SATISFACCIÓN DE LOS CIUDADANOS &gt;90</t>
  </si>
  <si>
    <t xml:space="preserve">FALTA DE CAPACITACION AL PERSONAL EN TEMAS DE ATENCION AL CIUDADANO, TIEMPOS DE RESPUESTA LARGO ANTE TRAMITES ESPECIFICOS DE LA SECRETARIA GENERAL  </t>
  </si>
  <si>
    <t xml:space="preserve">GOBIERNO DE LA GENTE </t>
  </si>
  <si>
    <t>COORDINACIÓN DE SERVICIOS GENERALES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</si>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</sst>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[$$-80A]* #,##0.00_-;\-[$$-80A]* #,##0.00_-;_-[$$-80A]* &quot;-&quot;??_-;_-@_-"/>
  </numFmts>
  <fonts count="47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i/>
      <sz val="14"/>
      <color theme="1"/>
      <name val="Calibri Light"/>
      <family val="2"/>
      <scheme val="major"/>
    </font>
    <font>
      <b/>
      <u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Times New Roman"/>
      <family val="1"/>
    </font>
    <font>
      <b/>
      <i/>
      <sz val="12"/>
      <color theme="1"/>
      <name val="Calibri"/>
      <family val="2"/>
      <scheme val="minor"/>
    </font>
    <font>
      <b/>
      <i/>
      <u/>
      <sz val="18"/>
      <color theme="1"/>
      <name val="Times New Roman"/>
      <family val="1"/>
    </font>
    <font>
      <b/>
      <u/>
      <sz val="12"/>
      <color theme="1"/>
      <name val="Times New Roman"/>
      <family val="1"/>
    </font>
    <font>
      <b/>
      <i/>
      <sz val="10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48"/>
      <color theme="1"/>
      <name val="Calibri"/>
      <family val="2"/>
      <scheme val="minor"/>
    </font>
    <font>
      <b/>
      <u/>
      <sz val="18"/>
      <color theme="1"/>
      <name val="Times New Roman"/>
      <family val="1"/>
    </font>
    <font>
      <u/>
      <sz val="12"/>
      <color rgb="FFFF0000"/>
      <name val="Calibri"/>
      <family val="2"/>
      <scheme val="minor"/>
    </font>
    <font>
      <b/>
      <u/>
      <sz val="12"/>
      <color rgb="FFFF0000"/>
      <name val="Calibri"/>
      <family val="2"/>
      <scheme val="minor"/>
    </font>
    <font>
      <sz val="10"/>
      <name val="Arial"/>
      <family val="2"/>
    </font>
    <font>
      <b/>
      <u/>
      <sz val="72"/>
      <color rgb="FFFF0000"/>
      <name val="Calibri"/>
      <family val="2"/>
      <scheme val="minor"/>
    </font>
    <font>
      <sz val="8"/>
      <name val="Calibri"/>
      <family val="2"/>
      <scheme val="minor"/>
    </font>
    <font>
      <b/>
      <u/>
      <sz val="11"/>
      <color rgb="FFFF0000"/>
      <name val="Times New Roman"/>
      <family val="1"/>
    </font>
    <font>
      <b/>
      <sz val="1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name val="Arial"/>
      <family val="2"/>
    </font>
    <font>
      <u/>
      <sz val="12"/>
      <color theme="1"/>
      <name val="Calibri"/>
      <family val="2"/>
      <scheme val="minor"/>
    </font>
    <font>
      <b/>
      <sz val="72"/>
      <color theme="1"/>
      <name val="Calibri"/>
      <family val="2"/>
      <scheme val="minor"/>
    </font>
    <font>
      <i/>
      <sz val="10"/>
      <name val="Arial"/>
      <family val="2"/>
    </font>
    <font>
      <sz val="10"/>
      <color rgb="FFC00000"/>
      <name val="Arial"/>
      <family val="2"/>
    </font>
    <font>
      <b/>
      <sz val="36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4"/>
      <color rgb="FF000000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b/>
      <sz val="20"/>
      <color theme="1"/>
      <name val="Times New Roman"/>
      <family val="1"/>
    </font>
    <font>
      <b/>
      <u/>
      <sz val="20"/>
      <color theme="1"/>
      <name val="Times New Roman"/>
      <family val="1"/>
    </font>
    <font>
      <sz val="20"/>
      <color theme="1"/>
      <name val="Times New Roman"/>
      <family val="1"/>
    </font>
    <font>
      <b/>
      <i/>
      <u/>
      <sz val="20"/>
      <color theme="1"/>
      <name val="Times New Roman"/>
      <family val="1"/>
    </font>
    <font>
      <b/>
      <u/>
      <sz val="11"/>
      <color theme="1"/>
      <name val="Times New Roman"/>
      <family val="1"/>
    </font>
  </fonts>
  <fills count="1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0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39997558519241921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24" fillId="0" borderId="0" applyFont="0" applyFill="0" applyBorder="0" applyAlignment="0" applyProtection="0"/>
  </cellStyleXfs>
  <cellXfs count="478">
    <xf numFmtId="0" fontId="0" fillId="0" borderId="0" xfId="0"/>
    <xf numFmtId="0" fontId="0" fillId="4" borderId="0" xfId="0" applyFill="1"/>
    <xf numFmtId="0" fontId="0" fillId="4" borderId="0" xfId="0" applyFill="1" applyAlignment="1"/>
    <xf numFmtId="0" fontId="2" fillId="2" borderId="2" xfId="0" applyFont="1" applyFill="1" applyBorder="1" applyAlignment="1">
      <alignment horizontal="center" vertical="center"/>
    </xf>
    <xf numFmtId="0" fontId="1" fillId="5" borderId="13" xfId="0" applyFont="1" applyFill="1" applyBorder="1" applyAlignment="1">
      <alignment horizontal="center"/>
    </xf>
    <xf numFmtId="0" fontId="1" fillId="5" borderId="14" xfId="0" applyFont="1" applyFill="1" applyBorder="1" applyAlignment="1">
      <alignment horizontal="center"/>
    </xf>
    <xf numFmtId="0" fontId="1" fillId="5" borderId="15" xfId="0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9" fillId="2" borderId="23" xfId="0" applyFont="1" applyFill="1" applyBorder="1" applyAlignment="1">
      <alignment horizontal="center" vertical="center"/>
    </xf>
    <xf numFmtId="164" fontId="3" fillId="2" borderId="26" xfId="0" applyNumberFormat="1" applyFont="1" applyFill="1" applyBorder="1" applyAlignment="1">
      <alignment horizontal="center" vertical="center"/>
    </xf>
    <xf numFmtId="164" fontId="4" fillId="2" borderId="27" xfId="0" applyNumberFormat="1" applyFont="1" applyFill="1" applyBorder="1" applyAlignment="1">
      <alignment horizontal="center" vertical="center"/>
    </xf>
    <xf numFmtId="0" fontId="13" fillId="2" borderId="6" xfId="0" applyFont="1" applyFill="1" applyBorder="1" applyAlignment="1">
      <alignment horizontal="center" vertical="center" wrapText="1"/>
    </xf>
    <xf numFmtId="0" fontId="13" fillId="2" borderId="22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/>
    </xf>
    <xf numFmtId="0" fontId="1" fillId="2" borderId="31" xfId="0" applyFont="1" applyFill="1" applyBorder="1" applyAlignment="1">
      <alignment horizontal="center" vertical="center" wrapText="1"/>
    </xf>
    <xf numFmtId="0" fontId="0" fillId="2" borderId="23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vertical="center"/>
    </xf>
    <xf numFmtId="0" fontId="1" fillId="5" borderId="9" xfId="0" applyFont="1" applyFill="1" applyBorder="1" applyAlignment="1">
      <alignment horizontal="center"/>
    </xf>
    <xf numFmtId="0" fontId="1" fillId="5" borderId="11" xfId="0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 vertical="center" wrapText="1"/>
    </xf>
    <xf numFmtId="0" fontId="9" fillId="4" borderId="0" xfId="0" applyFont="1" applyFill="1" applyBorder="1" applyAlignment="1">
      <alignment horizontal="center" vertical="center" wrapText="1"/>
    </xf>
    <xf numFmtId="17" fontId="1" fillId="6" borderId="12" xfId="0" applyNumberFormat="1" applyFont="1" applyFill="1" applyBorder="1" applyAlignment="1">
      <alignment horizontal="center"/>
    </xf>
    <xf numFmtId="164" fontId="0" fillId="6" borderId="12" xfId="0" applyNumberFormat="1" applyFill="1" applyBorder="1" applyAlignment="1">
      <alignment horizontal="center" vertical="center"/>
    </xf>
    <xf numFmtId="17" fontId="1" fillId="6" borderId="18" xfId="0" applyNumberFormat="1" applyFont="1" applyFill="1" applyBorder="1" applyAlignment="1">
      <alignment horizontal="center"/>
    </xf>
    <xf numFmtId="164" fontId="0" fillId="6" borderId="18" xfId="0" applyNumberFormat="1" applyFill="1" applyBorder="1" applyAlignment="1">
      <alignment horizontal="center" vertical="center"/>
    </xf>
    <xf numFmtId="164" fontId="0" fillId="6" borderId="21" xfId="0" applyNumberFormat="1" applyFill="1" applyBorder="1" applyAlignment="1">
      <alignment horizontal="center" vertical="center"/>
    </xf>
    <xf numFmtId="164" fontId="0" fillId="7" borderId="23" xfId="0" applyNumberFormat="1" applyFill="1" applyBorder="1"/>
    <xf numFmtId="0" fontId="19" fillId="6" borderId="12" xfId="0" applyFont="1" applyFill="1" applyBorder="1"/>
    <xf numFmtId="0" fontId="19" fillId="6" borderId="30" xfId="0" applyFont="1" applyFill="1" applyBorder="1"/>
    <xf numFmtId="49" fontId="17" fillId="6" borderId="34" xfId="0" applyNumberFormat="1" applyFont="1" applyFill="1" applyBorder="1" applyAlignment="1">
      <alignment horizontal="center" vertical="center"/>
    </xf>
    <xf numFmtId="49" fontId="17" fillId="6" borderId="32" xfId="0" applyNumberFormat="1" applyFont="1" applyFill="1" applyBorder="1" applyAlignment="1">
      <alignment horizontal="center" vertical="center"/>
    </xf>
    <xf numFmtId="49" fontId="17" fillId="6" borderId="33" xfId="0" applyNumberFormat="1" applyFont="1" applyFill="1" applyBorder="1" applyAlignment="1">
      <alignment horizontal="center" vertical="center"/>
    </xf>
    <xf numFmtId="0" fontId="0" fillId="6" borderId="4" xfId="0" applyFill="1" applyBorder="1" applyAlignment="1">
      <alignment horizontal="center" vertical="center"/>
    </xf>
    <xf numFmtId="0" fontId="0" fillId="6" borderId="8" xfId="0" applyFill="1" applyBorder="1" applyAlignment="1">
      <alignment horizontal="center" vertical="center"/>
    </xf>
    <xf numFmtId="49" fontId="17" fillId="6" borderId="34" xfId="0" applyNumberFormat="1" applyFont="1" applyFill="1" applyBorder="1" applyAlignment="1">
      <alignment horizontal="center" vertical="center" wrapText="1"/>
    </xf>
    <xf numFmtId="0" fontId="0" fillId="6" borderId="4" xfId="0" applyFill="1" applyBorder="1" applyAlignment="1">
      <alignment wrapText="1"/>
    </xf>
    <xf numFmtId="49" fontId="17" fillId="6" borderId="32" xfId="0" applyNumberFormat="1" applyFont="1" applyFill="1" applyBorder="1" applyAlignment="1">
      <alignment horizontal="center" vertical="center" wrapText="1"/>
    </xf>
    <xf numFmtId="0" fontId="0" fillId="6" borderId="30" xfId="0" applyFill="1" applyBorder="1" applyAlignment="1">
      <alignment wrapText="1"/>
    </xf>
    <xf numFmtId="49" fontId="17" fillId="6" borderId="33" xfId="0" applyNumberFormat="1" applyFont="1" applyFill="1" applyBorder="1" applyAlignment="1">
      <alignment horizontal="center" vertical="center" wrapText="1"/>
    </xf>
    <xf numFmtId="0" fontId="0" fillId="6" borderId="8" xfId="0" applyFill="1" applyBorder="1" applyAlignment="1">
      <alignment wrapText="1"/>
    </xf>
    <xf numFmtId="0" fontId="1" fillId="6" borderId="30" xfId="0" applyFont="1" applyFill="1" applyBorder="1" applyAlignment="1">
      <alignment horizontal="center" vertical="center" wrapText="1"/>
    </xf>
    <xf numFmtId="49" fontId="18" fillId="4" borderId="23" xfId="0" applyNumberFormat="1" applyFont="1" applyFill="1" applyBorder="1" applyAlignment="1">
      <alignment horizontal="center" vertical="center"/>
    </xf>
    <xf numFmtId="0" fontId="22" fillId="2" borderId="18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/>
    </xf>
    <xf numFmtId="0" fontId="9" fillId="2" borderId="14" xfId="0" applyFont="1" applyFill="1" applyBorder="1" applyAlignment="1">
      <alignment horizontal="center" vertical="center"/>
    </xf>
    <xf numFmtId="0" fontId="1" fillId="5" borderId="27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/>
    </xf>
    <xf numFmtId="0" fontId="1" fillId="2" borderId="36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vertical="center"/>
    </xf>
    <xf numFmtId="0" fontId="1" fillId="2" borderId="9" xfId="0" applyFont="1" applyFill="1" applyBorder="1" applyAlignment="1">
      <alignment horizontal="center" vertical="center"/>
    </xf>
    <xf numFmtId="0" fontId="23" fillId="9" borderId="9" xfId="0" applyFont="1" applyFill="1" applyBorder="1" applyAlignment="1">
      <alignment horizontal="center" vertical="center"/>
    </xf>
    <xf numFmtId="0" fontId="6" fillId="6" borderId="0" xfId="0" applyFont="1" applyFill="1" applyBorder="1" applyAlignment="1">
      <alignment horizontal="center" vertical="center"/>
    </xf>
    <xf numFmtId="9" fontId="25" fillId="2" borderId="24" xfId="0" applyNumberFormat="1" applyFont="1" applyFill="1" applyBorder="1" applyAlignment="1">
      <alignment horizontal="center" vertical="center" wrapText="1"/>
    </xf>
    <xf numFmtId="0" fontId="0" fillId="6" borderId="23" xfId="0" applyFill="1" applyBorder="1"/>
    <xf numFmtId="0" fontId="0" fillId="11" borderId="23" xfId="0" applyFill="1" applyBorder="1"/>
    <xf numFmtId="9" fontId="0" fillId="10" borderId="6" xfId="0" applyNumberFormat="1" applyFill="1" applyBorder="1" applyAlignment="1">
      <alignment horizontal="center" vertical="center"/>
    </xf>
    <xf numFmtId="0" fontId="7" fillId="10" borderId="25" xfId="0" applyFont="1" applyFill="1" applyBorder="1" applyAlignment="1"/>
    <xf numFmtId="0" fontId="7" fillId="10" borderId="0" xfId="0" applyFont="1" applyFill="1" applyBorder="1" applyAlignment="1">
      <alignment horizontal="center" vertical="center"/>
    </xf>
    <xf numFmtId="0" fontId="7" fillId="10" borderId="28" xfId="0" applyFont="1" applyFill="1" applyBorder="1" applyAlignment="1"/>
    <xf numFmtId="0" fontId="0" fillId="12" borderId="23" xfId="0" applyFill="1" applyBorder="1"/>
    <xf numFmtId="0" fontId="26" fillId="4" borderId="6" xfId="0" applyFont="1" applyFill="1" applyBorder="1" applyAlignment="1"/>
    <xf numFmtId="0" fontId="26" fillId="4" borderId="0" xfId="0" applyFont="1" applyFill="1"/>
    <xf numFmtId="0" fontId="0" fillId="6" borderId="16" xfId="0" applyFill="1" applyBorder="1" applyAlignment="1"/>
    <xf numFmtId="0" fontId="0" fillId="6" borderId="39" xfId="0" applyFill="1" applyBorder="1" applyAlignment="1"/>
    <xf numFmtId="0" fontId="19" fillId="6" borderId="16" xfId="0" applyFont="1" applyFill="1" applyBorder="1" applyAlignment="1"/>
    <xf numFmtId="0" fontId="19" fillId="6" borderId="16" xfId="0" applyFont="1" applyFill="1" applyBorder="1"/>
    <xf numFmtId="0" fontId="19" fillId="6" borderId="40" xfId="0" applyFont="1" applyFill="1" applyBorder="1" applyAlignment="1"/>
    <xf numFmtId="0" fontId="27" fillId="6" borderId="12" xfId="0" applyFont="1" applyFill="1" applyBorder="1" applyAlignment="1">
      <alignment horizontal="center" vertical="center" wrapText="1"/>
    </xf>
    <xf numFmtId="0" fontId="0" fillId="6" borderId="12" xfId="0" applyFill="1" applyBorder="1" applyAlignment="1">
      <alignment horizontal="center" vertical="center" wrapText="1"/>
    </xf>
    <xf numFmtId="0" fontId="0" fillId="6" borderId="19" xfId="0" applyFill="1" applyBorder="1" applyAlignment="1"/>
    <xf numFmtId="0" fontId="0" fillId="6" borderId="41" xfId="0" applyFill="1" applyBorder="1" applyAlignment="1"/>
    <xf numFmtId="0" fontId="0" fillId="6" borderId="20" xfId="0" applyFill="1" applyBorder="1" applyAlignment="1"/>
    <xf numFmtId="0" fontId="1" fillId="6" borderId="0" xfId="0" applyFont="1" applyFill="1" applyAlignment="1">
      <alignment horizontal="center"/>
    </xf>
    <xf numFmtId="0" fontId="26" fillId="6" borderId="0" xfId="0" applyFont="1" applyFill="1"/>
    <xf numFmtId="0" fontId="0" fillId="4" borderId="19" xfId="0" applyFill="1" applyBorder="1"/>
    <xf numFmtId="0" fontId="0" fillId="4" borderId="41" xfId="0" applyFill="1" applyBorder="1"/>
    <xf numFmtId="0" fontId="0" fillId="4" borderId="43" xfId="0" applyFill="1" applyBorder="1"/>
    <xf numFmtId="0" fontId="0" fillId="4" borderId="37" xfId="0" applyFill="1" applyBorder="1"/>
    <xf numFmtId="0" fontId="0" fillId="12" borderId="1" xfId="0" applyFill="1" applyBorder="1" applyAlignment="1">
      <alignment horizontal="center" vertical="center"/>
    </xf>
    <xf numFmtId="0" fontId="0" fillId="12" borderId="17" xfId="0" applyFill="1" applyBorder="1"/>
    <xf numFmtId="0" fontId="0" fillId="13" borderId="9" xfId="0" applyFill="1" applyBorder="1" applyAlignment="1">
      <alignment horizontal="center"/>
    </xf>
    <xf numFmtId="0" fontId="0" fillId="12" borderId="1" xfId="0" applyFill="1" applyBorder="1" applyAlignment="1">
      <alignment horizontal="center" vertical="center" wrapText="1"/>
    </xf>
    <xf numFmtId="0" fontId="0" fillId="12" borderId="17" xfId="0" applyFill="1" applyBorder="1" applyAlignment="1">
      <alignment wrapText="1"/>
    </xf>
    <xf numFmtId="0" fontId="0" fillId="13" borderId="9" xfId="0" applyFill="1" applyBorder="1" applyAlignment="1">
      <alignment horizontal="center" vertical="center"/>
    </xf>
    <xf numFmtId="0" fontId="0" fillId="13" borderId="11" xfId="0" applyFill="1" applyBorder="1"/>
    <xf numFmtId="1" fontId="0" fillId="6" borderId="42" xfId="1" applyNumberFormat="1" applyFont="1" applyFill="1" applyBorder="1"/>
    <xf numFmtId="0" fontId="0" fillId="6" borderId="45" xfId="0" applyFill="1" applyBorder="1"/>
    <xf numFmtId="1" fontId="0" fillId="6" borderId="43" xfId="1" applyNumberFormat="1" applyFont="1" applyFill="1" applyBorder="1"/>
    <xf numFmtId="0" fontId="0" fillId="6" borderId="44" xfId="0" applyFill="1" applyBorder="1"/>
    <xf numFmtId="1" fontId="0" fillId="6" borderId="37" xfId="1" applyNumberFormat="1" applyFont="1" applyFill="1" applyBorder="1"/>
    <xf numFmtId="0" fontId="0" fillId="6" borderId="46" xfId="0" applyFill="1" applyBorder="1"/>
    <xf numFmtId="0" fontId="1" fillId="3" borderId="0" xfId="0" applyFont="1" applyFill="1" applyAlignment="1">
      <alignment horizontal="center"/>
    </xf>
    <xf numFmtId="0" fontId="1" fillId="3" borderId="0" xfId="0" applyFont="1" applyFill="1" applyAlignment="1">
      <alignment horizontal="center" wrapText="1"/>
    </xf>
    <xf numFmtId="0" fontId="1" fillId="3" borderId="0" xfId="0" applyFont="1" applyFill="1"/>
    <xf numFmtId="0" fontId="1" fillId="5" borderId="12" xfId="0" applyFont="1" applyFill="1" applyBorder="1" applyAlignment="1">
      <alignment horizontal="center" vertical="center"/>
    </xf>
    <xf numFmtId="0" fontId="1" fillId="5" borderId="9" xfId="0" applyFont="1" applyFill="1" applyBorder="1" applyAlignment="1">
      <alignment horizontal="center" vertical="center"/>
    </xf>
    <xf numFmtId="0" fontId="1" fillId="5" borderId="23" xfId="0" applyFont="1" applyFill="1" applyBorder="1" applyAlignment="1">
      <alignment horizontal="center" vertical="center" wrapText="1"/>
    </xf>
    <xf numFmtId="0" fontId="1" fillId="5" borderId="9" xfId="0" applyFont="1" applyFill="1" applyBorder="1" applyAlignment="1">
      <alignment horizontal="center"/>
    </xf>
    <xf numFmtId="0" fontId="1" fillId="5" borderId="1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0" fontId="13" fillId="2" borderId="22" xfId="0" applyFont="1" applyFill="1" applyBorder="1" applyAlignment="1">
      <alignment horizontal="center" vertical="center" wrapText="1"/>
    </xf>
    <xf numFmtId="0" fontId="9" fillId="4" borderId="0" xfId="0" applyFont="1" applyFill="1" applyBorder="1" applyAlignment="1">
      <alignment horizontal="center" vertical="center" wrapText="1"/>
    </xf>
    <xf numFmtId="0" fontId="29" fillId="12" borderId="32" xfId="0" applyFont="1" applyFill="1" applyBorder="1" applyAlignment="1">
      <alignment horizontal="center" vertical="center"/>
    </xf>
    <xf numFmtId="49" fontId="6" fillId="3" borderId="9" xfId="0" applyNumberFormat="1" applyFont="1" applyFill="1" applyBorder="1" applyAlignment="1">
      <alignment horizontal="center" vertical="center"/>
    </xf>
    <xf numFmtId="0" fontId="0" fillId="3" borderId="10" xfId="0" applyFill="1" applyBorder="1"/>
    <xf numFmtId="164" fontId="26" fillId="13" borderId="13" xfId="0" applyNumberFormat="1" applyFont="1" applyFill="1" applyBorder="1"/>
    <xf numFmtId="164" fontId="26" fillId="13" borderId="14" xfId="0" applyNumberFormat="1" applyFont="1" applyFill="1" applyBorder="1"/>
    <xf numFmtId="164" fontId="26" fillId="13" borderId="15" xfId="0" applyNumberFormat="1" applyFont="1" applyFill="1" applyBorder="1"/>
    <xf numFmtId="0" fontId="0" fillId="14" borderId="23" xfId="0" applyFill="1" applyBorder="1"/>
    <xf numFmtId="0" fontId="29" fillId="12" borderId="47" xfId="0" applyFont="1" applyFill="1" applyBorder="1" applyAlignment="1">
      <alignment horizontal="center" vertical="center"/>
    </xf>
    <xf numFmtId="0" fontId="1" fillId="5" borderId="34" xfId="0" applyFont="1" applyFill="1" applyBorder="1" applyAlignment="1">
      <alignment horizontal="center" vertical="center"/>
    </xf>
    <xf numFmtId="0" fontId="28" fillId="5" borderId="39" xfId="0" applyFont="1" applyFill="1" applyBorder="1" applyAlignment="1">
      <alignment horizontal="center" vertical="center"/>
    </xf>
    <xf numFmtId="0" fontId="7" fillId="12" borderId="16" xfId="0" applyFont="1" applyFill="1" applyBorder="1"/>
    <xf numFmtId="0" fontId="7" fillId="12" borderId="48" xfId="0" applyFont="1" applyFill="1" applyBorder="1"/>
    <xf numFmtId="164" fontId="0" fillId="6" borderId="19" xfId="0" applyNumberFormat="1" applyFill="1" applyBorder="1" applyAlignment="1">
      <alignment horizontal="center" vertical="center"/>
    </xf>
    <xf numFmtId="164" fontId="0" fillId="6" borderId="41" xfId="0" applyNumberFormat="1" applyFill="1" applyBorder="1" applyAlignment="1">
      <alignment horizontal="center" vertical="center"/>
    </xf>
    <xf numFmtId="0" fontId="0" fillId="6" borderId="20" xfId="0" applyFill="1" applyBorder="1"/>
    <xf numFmtId="164" fontId="0" fillId="4" borderId="23" xfId="0" applyNumberFormat="1" applyFill="1" applyBorder="1"/>
    <xf numFmtId="164" fontId="0" fillId="6" borderId="49" xfId="0" applyNumberFormat="1" applyFill="1" applyBorder="1" applyAlignment="1">
      <alignment horizontal="center" vertical="center"/>
    </xf>
    <xf numFmtId="0" fontId="7" fillId="12" borderId="16" xfId="0" applyFont="1" applyFill="1" applyBorder="1" applyAlignment="1">
      <alignment wrapText="1"/>
    </xf>
    <xf numFmtId="0" fontId="29" fillId="12" borderId="32" xfId="0" applyFont="1" applyFill="1" applyBorder="1" applyAlignment="1">
      <alignment horizontal="center" vertical="center" wrapText="1"/>
    </xf>
    <xf numFmtId="164" fontId="0" fillId="4" borderId="27" xfId="0" applyNumberFormat="1" applyFill="1" applyBorder="1"/>
    <xf numFmtId="164" fontId="0" fillId="6" borderId="42" xfId="0" applyNumberFormat="1" applyFill="1" applyBorder="1" applyAlignment="1">
      <alignment horizontal="center" vertical="center"/>
    </xf>
    <xf numFmtId="164" fontId="0" fillId="6" borderId="43" xfId="0" applyNumberFormat="1" applyFill="1" applyBorder="1" applyAlignment="1">
      <alignment horizontal="center" vertical="center"/>
    </xf>
    <xf numFmtId="0" fontId="0" fillId="6" borderId="37" xfId="0" applyFill="1" applyBorder="1"/>
    <xf numFmtId="164" fontId="26" fillId="13" borderId="50" xfId="0" applyNumberFormat="1" applyFont="1" applyFill="1" applyBorder="1"/>
    <xf numFmtId="49" fontId="29" fillId="6" borderId="34" xfId="0" applyNumberFormat="1" applyFont="1" applyFill="1" applyBorder="1" applyAlignment="1">
      <alignment horizontal="center" vertical="center"/>
    </xf>
    <xf numFmtId="0" fontId="19" fillId="6" borderId="3" xfId="0" applyFont="1" applyFill="1" applyBorder="1"/>
    <xf numFmtId="49" fontId="29" fillId="6" borderId="32" xfId="0" applyNumberFormat="1" applyFont="1" applyFill="1" applyBorder="1" applyAlignment="1">
      <alignment horizontal="center" vertical="center"/>
    </xf>
    <xf numFmtId="49" fontId="29" fillId="6" borderId="33" xfId="0" applyNumberFormat="1" applyFont="1" applyFill="1" applyBorder="1" applyAlignment="1">
      <alignment horizontal="center" vertical="center"/>
    </xf>
    <xf numFmtId="0" fontId="19" fillId="6" borderId="7" xfId="0" applyFont="1" applyFill="1" applyBorder="1"/>
    <xf numFmtId="164" fontId="0" fillId="13" borderId="30" xfId="0" applyNumberFormat="1" applyFill="1" applyBorder="1"/>
    <xf numFmtId="164" fontId="0" fillId="13" borderId="8" xfId="0" applyNumberFormat="1" applyFill="1" applyBorder="1"/>
    <xf numFmtId="164" fontId="32" fillId="13" borderId="24" xfId="0" applyNumberFormat="1" applyFont="1" applyFill="1" applyBorder="1"/>
    <xf numFmtId="164" fontId="0" fillId="13" borderId="4" xfId="0" applyNumberFormat="1" applyFill="1" applyBorder="1" applyAlignment="1">
      <alignment horizontal="center" vertical="center"/>
    </xf>
    <xf numFmtId="164" fontId="0" fillId="17" borderId="23" xfId="0" applyNumberFormat="1" applyFill="1" applyBorder="1"/>
    <xf numFmtId="164" fontId="32" fillId="17" borderId="24" xfId="0" applyNumberFormat="1" applyFont="1" applyFill="1" applyBorder="1"/>
    <xf numFmtId="49" fontId="19" fillId="6" borderId="12" xfId="0" applyNumberFormat="1" applyFont="1" applyFill="1" applyBorder="1"/>
    <xf numFmtId="164" fontId="0" fillId="16" borderId="23" xfId="0" applyNumberFormat="1" applyFill="1" applyBorder="1"/>
    <xf numFmtId="0" fontId="2" fillId="2" borderId="2" xfId="0" applyFont="1" applyFill="1" applyBorder="1" applyAlignment="1">
      <alignment horizontal="center" vertical="center"/>
    </xf>
    <xf numFmtId="0" fontId="9" fillId="4" borderId="0" xfId="0" applyFont="1" applyFill="1" applyBorder="1" applyAlignment="1">
      <alignment horizontal="center" vertical="center" wrapText="1"/>
    </xf>
    <xf numFmtId="0" fontId="13" fillId="2" borderId="22" xfId="0" applyFont="1" applyFill="1" applyBorder="1" applyAlignment="1">
      <alignment horizontal="center" vertical="center" wrapText="1"/>
    </xf>
    <xf numFmtId="0" fontId="1" fillId="5" borderId="9" xfId="0" applyFont="1" applyFill="1" applyBorder="1" applyAlignment="1">
      <alignment horizontal="center"/>
    </xf>
    <xf numFmtId="0" fontId="1" fillId="5" borderId="11" xfId="0" applyFont="1" applyFill="1" applyBorder="1" applyAlignment="1">
      <alignment horizontal="center"/>
    </xf>
    <xf numFmtId="0" fontId="0" fillId="4" borderId="23" xfId="0" applyFill="1" applyBorder="1"/>
    <xf numFmtId="0" fontId="7" fillId="4" borderId="0" xfId="0" applyFont="1" applyFill="1"/>
    <xf numFmtId="0" fontId="26" fillId="3" borderId="6" xfId="0" applyFont="1" applyFill="1" applyBorder="1" applyAlignment="1"/>
    <xf numFmtId="0" fontId="6" fillId="4" borderId="0" xfId="0" applyFont="1" applyFill="1" applyBorder="1" applyAlignment="1">
      <alignment horizontal="center" vertical="center"/>
    </xf>
    <xf numFmtId="49" fontId="22" fillId="2" borderId="18" xfId="0" applyNumberFormat="1" applyFont="1" applyFill="1" applyBorder="1" applyAlignment="1">
      <alignment horizontal="center" vertical="center" wrapText="1"/>
    </xf>
    <xf numFmtId="0" fontId="1" fillId="5" borderId="27" xfId="0" applyFont="1" applyFill="1" applyBorder="1" applyAlignment="1">
      <alignment vertical="center"/>
    </xf>
    <xf numFmtId="0" fontId="1" fillId="5" borderId="26" xfId="0" applyFont="1" applyFill="1" applyBorder="1" applyAlignment="1">
      <alignment vertical="center"/>
    </xf>
    <xf numFmtId="49" fontId="9" fillId="2" borderId="18" xfId="0" applyNumberFormat="1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9" fillId="4" borderId="0" xfId="0" applyFont="1" applyFill="1" applyBorder="1" applyAlignment="1">
      <alignment horizontal="center" vertical="center" wrapText="1"/>
    </xf>
    <xf numFmtId="0" fontId="13" fillId="2" borderId="22" xfId="0" applyFont="1" applyFill="1" applyBorder="1" applyAlignment="1">
      <alignment horizontal="center" vertical="center" wrapText="1"/>
    </xf>
    <xf numFmtId="0" fontId="1" fillId="5" borderId="9" xfId="0" applyFont="1" applyFill="1" applyBorder="1" applyAlignment="1">
      <alignment horizontal="center"/>
    </xf>
    <xf numFmtId="0" fontId="1" fillId="5" borderId="11" xfId="0" applyFont="1" applyFill="1" applyBorder="1" applyAlignment="1">
      <alignment horizontal="center"/>
    </xf>
    <xf numFmtId="0" fontId="1" fillId="5" borderId="9" xfId="0" applyFont="1" applyFill="1" applyBorder="1" applyAlignment="1">
      <alignment horizontal="center"/>
    </xf>
    <xf numFmtId="0" fontId="1" fillId="5" borderId="1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0" fontId="13" fillId="2" borderId="22" xfId="0" applyFont="1" applyFill="1" applyBorder="1" applyAlignment="1">
      <alignment horizontal="center" vertical="center" wrapText="1"/>
    </xf>
    <xf numFmtId="0" fontId="9" fillId="4" borderId="0" xfId="0" applyFont="1" applyFill="1" applyBorder="1" applyAlignment="1">
      <alignment horizontal="center" vertical="center" wrapText="1"/>
    </xf>
    <xf numFmtId="0" fontId="23" fillId="9" borderId="9" xfId="0" applyFont="1" applyFill="1" applyBorder="1" applyAlignment="1">
      <alignment horizontal="center" vertical="center" wrapText="1"/>
    </xf>
    <xf numFmtId="0" fontId="0" fillId="2" borderId="26" xfId="0" applyFont="1" applyFill="1" applyBorder="1" applyAlignment="1">
      <alignment horizontal="center" vertical="center" wrapText="1"/>
    </xf>
    <xf numFmtId="0" fontId="9" fillId="4" borderId="0" xfId="0" applyFont="1" applyFill="1" applyBorder="1" applyAlignment="1">
      <alignment horizontal="center" vertical="center" wrapText="1"/>
    </xf>
    <xf numFmtId="0" fontId="1" fillId="5" borderId="9" xfId="0" applyFont="1" applyFill="1" applyBorder="1" applyAlignment="1">
      <alignment horizontal="center"/>
    </xf>
    <xf numFmtId="0" fontId="1" fillId="5" borderId="1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0" fontId="13" fillId="2" borderId="22" xfId="0" applyFont="1" applyFill="1" applyBorder="1" applyAlignment="1">
      <alignment horizontal="center" vertical="center" wrapText="1"/>
    </xf>
    <xf numFmtId="0" fontId="9" fillId="4" borderId="0" xfId="0" applyFont="1" applyFill="1" applyBorder="1" applyAlignment="1">
      <alignment horizontal="center" vertical="center" wrapText="1"/>
    </xf>
    <xf numFmtId="0" fontId="1" fillId="5" borderId="9" xfId="0" applyFont="1" applyFill="1" applyBorder="1" applyAlignment="1">
      <alignment horizontal="center"/>
    </xf>
    <xf numFmtId="0" fontId="1" fillId="5" borderId="11" xfId="0" applyFont="1" applyFill="1" applyBorder="1" applyAlignment="1">
      <alignment horizontal="center"/>
    </xf>
    <xf numFmtId="0" fontId="35" fillId="2" borderId="36" xfId="0" applyFont="1" applyFill="1" applyBorder="1" applyAlignment="1">
      <alignment horizontal="center" vertical="center" wrapText="1"/>
    </xf>
    <xf numFmtId="0" fontId="35" fillId="2" borderId="31" xfId="0" applyFont="1" applyFill="1" applyBorder="1" applyAlignment="1">
      <alignment horizontal="center" vertical="center" wrapText="1"/>
    </xf>
    <xf numFmtId="0" fontId="35" fillId="2" borderId="11" xfId="0" applyFont="1" applyFill="1" applyBorder="1" applyAlignment="1">
      <alignment vertical="center"/>
    </xf>
    <xf numFmtId="0" fontId="35" fillId="2" borderId="23" xfId="0" applyFont="1" applyFill="1" applyBorder="1" applyAlignment="1">
      <alignment horizontal="center" vertical="center" wrapText="1"/>
    </xf>
    <xf numFmtId="0" fontId="35" fillId="2" borderId="11" xfId="0" applyFont="1" applyFill="1" applyBorder="1" applyAlignment="1">
      <alignment horizontal="center" vertical="center"/>
    </xf>
    <xf numFmtId="0" fontId="35" fillId="2" borderId="23" xfId="0" applyFont="1" applyFill="1" applyBorder="1" applyAlignment="1">
      <alignment horizontal="center" vertical="center"/>
    </xf>
    <xf numFmtId="0" fontId="35" fillId="2" borderId="9" xfId="0" applyFont="1" applyFill="1" applyBorder="1" applyAlignment="1">
      <alignment horizontal="center" vertical="center" wrapText="1"/>
    </xf>
    <xf numFmtId="0" fontId="35" fillId="2" borderId="23" xfId="0" applyFont="1" applyFill="1" applyBorder="1" applyAlignment="1">
      <alignment vertical="center"/>
    </xf>
    <xf numFmtId="0" fontId="35" fillId="2" borderId="9" xfId="0" applyFont="1" applyFill="1" applyBorder="1" applyAlignment="1">
      <alignment horizontal="center" vertical="center"/>
    </xf>
    <xf numFmtId="0" fontId="37" fillId="9" borderId="9" xfId="0" applyFont="1" applyFill="1" applyBorder="1" applyAlignment="1">
      <alignment horizontal="center" vertical="center" wrapText="1"/>
    </xf>
    <xf numFmtId="9" fontId="35" fillId="2" borderId="11" xfId="0" applyNumberFormat="1" applyFont="1" applyFill="1" applyBorder="1" applyAlignment="1">
      <alignment horizontal="center" vertical="center"/>
    </xf>
    <xf numFmtId="0" fontId="40" fillId="2" borderId="5" xfId="0" applyFont="1" applyFill="1" applyBorder="1" applyAlignment="1">
      <alignment horizontal="center" vertical="center"/>
    </xf>
    <xf numFmtId="0" fontId="39" fillId="2" borderId="22" xfId="0" applyFont="1" applyFill="1" applyBorder="1" applyAlignment="1">
      <alignment horizontal="center" vertical="center" wrapText="1"/>
    </xf>
    <xf numFmtId="0" fontId="36" fillId="2" borderId="23" xfId="0" applyFont="1" applyFill="1" applyBorder="1" applyAlignment="1">
      <alignment horizontal="center" vertical="center" wrapText="1"/>
    </xf>
    <xf numFmtId="0" fontId="39" fillId="2" borderId="6" xfId="0" applyFont="1" applyFill="1" applyBorder="1" applyAlignment="1">
      <alignment horizontal="center" vertical="center" wrapText="1"/>
    </xf>
    <xf numFmtId="0" fontId="42" fillId="2" borderId="2" xfId="0" applyFont="1" applyFill="1" applyBorder="1" applyAlignment="1">
      <alignment horizontal="center" vertical="center"/>
    </xf>
    <xf numFmtId="0" fontId="42" fillId="2" borderId="5" xfId="0" applyFont="1" applyFill="1" applyBorder="1" applyAlignment="1">
      <alignment horizontal="center" vertical="center"/>
    </xf>
    <xf numFmtId="0" fontId="42" fillId="2" borderId="6" xfId="0" applyFont="1" applyFill="1" applyBorder="1" applyAlignment="1">
      <alignment horizontal="center" vertical="center"/>
    </xf>
    <xf numFmtId="0" fontId="42" fillId="2" borderId="23" xfId="0" applyFont="1" applyFill="1" applyBorder="1" applyAlignment="1">
      <alignment horizontal="center" vertical="center"/>
    </xf>
    <xf numFmtId="164" fontId="42" fillId="2" borderId="26" xfId="0" applyNumberFormat="1" applyFont="1" applyFill="1" applyBorder="1" applyAlignment="1">
      <alignment horizontal="center" vertical="center"/>
    </xf>
    <xf numFmtId="0" fontId="42" fillId="2" borderId="0" xfId="0" applyFont="1" applyFill="1" applyBorder="1" applyAlignment="1">
      <alignment horizontal="center" vertical="center"/>
    </xf>
    <xf numFmtId="164" fontId="44" fillId="2" borderId="27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 wrapText="1"/>
    </xf>
    <xf numFmtId="0" fontId="9" fillId="4" borderId="0" xfId="0" applyFont="1" applyFill="1" applyBorder="1" applyAlignment="1">
      <alignment horizontal="center" vertical="center" wrapText="1"/>
    </xf>
    <xf numFmtId="0" fontId="0" fillId="2" borderId="26" xfId="0" applyFill="1" applyBorder="1" applyAlignment="1">
      <alignment horizontal="center" vertical="center" wrapText="1"/>
    </xf>
    <xf numFmtId="49" fontId="20" fillId="8" borderId="9" xfId="0" applyNumberFormat="1" applyFont="1" applyFill="1" applyBorder="1" applyAlignment="1">
      <alignment horizontal="center" vertical="center"/>
    </xf>
    <xf numFmtId="49" fontId="20" fillId="8" borderId="10" xfId="0" applyNumberFormat="1" applyFont="1" applyFill="1" applyBorder="1" applyAlignment="1">
      <alignment horizontal="center" vertical="center"/>
    </xf>
    <xf numFmtId="49" fontId="20" fillId="8" borderId="11" xfId="0" applyNumberFormat="1" applyFont="1" applyFill="1" applyBorder="1" applyAlignment="1">
      <alignment horizontal="center" vertical="center"/>
    </xf>
    <xf numFmtId="0" fontId="13" fillId="2" borderId="2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1" fillId="5" borderId="9" xfId="0" applyFont="1" applyFill="1" applyBorder="1" applyAlignment="1">
      <alignment horizontal="center"/>
    </xf>
    <xf numFmtId="0" fontId="1" fillId="5" borderId="11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vertical="center" wrapText="1"/>
    </xf>
    <xf numFmtId="9" fontId="1" fillId="2" borderId="11" xfId="0" applyNumberFormat="1" applyFont="1" applyFill="1" applyBorder="1" applyAlignment="1">
      <alignment horizontal="center" vertical="center" wrapText="1"/>
    </xf>
    <xf numFmtId="0" fontId="0" fillId="2" borderId="0" xfId="0" applyFill="1"/>
    <xf numFmtId="0" fontId="0" fillId="2" borderId="26" xfId="0" applyFill="1" applyBorder="1" applyAlignment="1">
      <alignment horizontal="center" vertical="center" wrapText="1"/>
    </xf>
    <xf numFmtId="0" fontId="13" fillId="2" borderId="2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vertical="center" wrapText="1"/>
    </xf>
    <xf numFmtId="0" fontId="46" fillId="2" borderId="18" xfId="0" applyFont="1" applyFill="1" applyBorder="1" applyAlignment="1">
      <alignment horizontal="center" vertical="center" wrapText="1"/>
    </xf>
    <xf numFmtId="9" fontId="1" fillId="2" borderId="11" xfId="0" applyNumberFormat="1" applyFont="1" applyFill="1" applyBorder="1" applyAlignment="1">
      <alignment horizontal="center" vertical="center"/>
    </xf>
    <xf numFmtId="0" fontId="0" fillId="4" borderId="2" xfId="0" applyFill="1" applyBorder="1" applyAlignment="1">
      <alignment horizontal="center"/>
    </xf>
    <xf numFmtId="0" fontId="0" fillId="4" borderId="0" xfId="0" applyFill="1" applyAlignment="1">
      <alignment horizontal="center"/>
    </xf>
    <xf numFmtId="0" fontId="15" fillId="3" borderId="1" xfId="0" applyFont="1" applyFill="1" applyBorder="1" applyAlignment="1">
      <alignment horizontal="center"/>
    </xf>
    <xf numFmtId="0" fontId="15" fillId="3" borderId="2" xfId="0" applyFont="1" applyFill="1" applyBorder="1" applyAlignment="1">
      <alignment horizontal="center"/>
    </xf>
    <xf numFmtId="0" fontId="15" fillId="3" borderId="17" xfId="0" applyFont="1" applyFill="1" applyBorder="1" applyAlignment="1">
      <alignment horizontal="center"/>
    </xf>
    <xf numFmtId="0" fontId="15" fillId="3" borderId="25" xfId="0" applyFont="1" applyFill="1" applyBorder="1" applyAlignment="1">
      <alignment horizontal="center"/>
    </xf>
    <xf numFmtId="0" fontId="15" fillId="3" borderId="0" xfId="0" applyFont="1" applyFill="1" applyBorder="1" applyAlignment="1">
      <alignment horizontal="center"/>
    </xf>
    <xf numFmtId="0" fontId="15" fillId="3" borderId="28" xfId="0" applyFont="1" applyFill="1" applyBorder="1" applyAlignment="1">
      <alignment horizontal="center"/>
    </xf>
    <xf numFmtId="0" fontId="15" fillId="3" borderId="5" xfId="0" applyFont="1" applyFill="1" applyBorder="1" applyAlignment="1">
      <alignment horizontal="center"/>
    </xf>
    <xf numFmtId="0" fontId="15" fillId="3" borderId="6" xfId="0" applyFont="1" applyFill="1" applyBorder="1" applyAlignment="1">
      <alignment horizontal="center"/>
    </xf>
    <xf numFmtId="0" fontId="15" fillId="3" borderId="22" xfId="0" applyFont="1" applyFill="1" applyBorder="1" applyAlignment="1">
      <alignment horizontal="center"/>
    </xf>
    <xf numFmtId="0" fontId="9" fillId="4" borderId="0" xfId="0" applyFont="1" applyFill="1" applyBorder="1" applyAlignment="1">
      <alignment horizontal="center" vertical="center" wrapText="1"/>
    </xf>
    <xf numFmtId="0" fontId="25" fillId="4" borderId="0" xfId="0" applyFont="1" applyFill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0" fillId="2" borderId="27" xfId="0" applyFill="1" applyBorder="1" applyAlignment="1">
      <alignment horizontal="center" vertical="center" wrapText="1"/>
    </xf>
    <xf numFmtId="0" fontId="0" fillId="2" borderId="26" xfId="0" applyFill="1" applyBorder="1" applyAlignment="1">
      <alignment horizontal="center" vertical="center" wrapText="1"/>
    </xf>
    <xf numFmtId="0" fontId="0" fillId="2" borderId="24" xfId="0" applyFill="1" applyBorder="1" applyAlignment="1">
      <alignment horizontal="center" vertical="center" wrapText="1"/>
    </xf>
    <xf numFmtId="0" fontId="9" fillId="5" borderId="9" xfId="0" applyFont="1" applyFill="1" applyBorder="1" applyAlignment="1">
      <alignment horizontal="center" vertical="center"/>
    </xf>
    <xf numFmtId="0" fontId="9" fillId="5" borderId="10" xfId="0" applyFont="1" applyFill="1" applyBorder="1" applyAlignment="1">
      <alignment horizontal="center" vertical="center"/>
    </xf>
    <xf numFmtId="0" fontId="9" fillId="5" borderId="11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/>
    </xf>
    <xf numFmtId="0" fontId="1" fillId="2" borderId="44" xfId="0" applyFont="1" applyFill="1" applyBorder="1" applyAlignment="1">
      <alignment horizontal="center"/>
    </xf>
    <xf numFmtId="0" fontId="1" fillId="2" borderId="38" xfId="0" applyFont="1" applyFill="1" applyBorder="1" applyAlignment="1">
      <alignment horizontal="center"/>
    </xf>
    <xf numFmtId="0" fontId="23" fillId="9" borderId="16" xfId="0" applyFont="1" applyFill="1" applyBorder="1" applyAlignment="1">
      <alignment horizontal="center"/>
    </xf>
    <xf numFmtId="0" fontId="23" fillId="9" borderId="44" xfId="0" applyFont="1" applyFill="1" applyBorder="1" applyAlignment="1">
      <alignment horizontal="center"/>
    </xf>
    <xf numFmtId="0" fontId="23" fillId="9" borderId="38" xfId="0" applyFont="1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2" borderId="44" xfId="0" applyFill="1" applyBorder="1" applyAlignment="1">
      <alignment horizontal="center"/>
    </xf>
    <xf numFmtId="0" fontId="0" fillId="2" borderId="38" xfId="0" applyFill="1" applyBorder="1" applyAlignment="1">
      <alignment horizontal="center"/>
    </xf>
    <xf numFmtId="0" fontId="8" fillId="2" borderId="27" xfId="0" applyFont="1" applyFill="1" applyBorder="1" applyAlignment="1">
      <alignment horizontal="center" vertical="center" wrapText="1"/>
    </xf>
    <xf numFmtId="0" fontId="8" fillId="2" borderId="26" xfId="0" applyFont="1" applyFill="1" applyBorder="1" applyAlignment="1">
      <alignment horizontal="center" vertical="center" wrapText="1"/>
    </xf>
    <xf numFmtId="0" fontId="8" fillId="2" borderId="24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0" fillId="2" borderId="27" xfId="0" applyFont="1" applyFill="1" applyBorder="1" applyAlignment="1">
      <alignment horizontal="center" vertical="center" wrapText="1"/>
    </xf>
    <xf numFmtId="0" fontId="0" fillId="2" borderId="26" xfId="0" applyFont="1" applyFill="1" applyBorder="1" applyAlignment="1">
      <alignment horizontal="center" vertical="center" wrapText="1"/>
    </xf>
    <xf numFmtId="0" fontId="0" fillId="2" borderId="24" xfId="0" applyFont="1" applyFill="1" applyBorder="1" applyAlignment="1">
      <alignment horizontal="center" vertical="center" wrapText="1"/>
    </xf>
    <xf numFmtId="0" fontId="8" fillId="2" borderId="27" xfId="0" applyFont="1" applyFill="1" applyBorder="1" applyAlignment="1">
      <alignment vertical="center" wrapText="1"/>
    </xf>
    <xf numFmtId="0" fontId="8" fillId="2" borderId="26" xfId="0" applyFont="1" applyFill="1" applyBorder="1" applyAlignment="1">
      <alignment vertical="center" wrapText="1"/>
    </xf>
    <xf numFmtId="0" fontId="8" fillId="2" borderId="24" xfId="0" applyFont="1" applyFill="1" applyBorder="1" applyAlignment="1">
      <alignment vertical="center" wrapText="1"/>
    </xf>
    <xf numFmtId="0" fontId="1" fillId="3" borderId="10" xfId="0" applyFont="1" applyFill="1" applyBorder="1" applyAlignment="1">
      <alignment horizontal="center" vertical="center"/>
    </xf>
    <xf numFmtId="0" fontId="1" fillId="5" borderId="26" xfId="0" applyFont="1" applyFill="1" applyBorder="1" applyAlignment="1">
      <alignment horizontal="center" vertical="center"/>
    </xf>
    <xf numFmtId="0" fontId="1" fillId="5" borderId="24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25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49" fontId="20" fillId="8" borderId="9" xfId="0" applyNumberFormat="1" applyFont="1" applyFill="1" applyBorder="1" applyAlignment="1">
      <alignment horizontal="center" vertical="center"/>
    </xf>
    <xf numFmtId="49" fontId="20" fillId="8" borderId="10" xfId="0" applyNumberFormat="1" applyFont="1" applyFill="1" applyBorder="1" applyAlignment="1">
      <alignment horizontal="center" vertical="center"/>
    </xf>
    <xf numFmtId="49" fontId="20" fillId="8" borderId="11" xfId="0" applyNumberFormat="1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horizontal="center" vertical="center"/>
    </xf>
    <xf numFmtId="0" fontId="19" fillId="6" borderId="12" xfId="0" applyFont="1" applyFill="1" applyBorder="1" applyAlignment="1">
      <alignment horizontal="center"/>
    </xf>
    <xf numFmtId="0" fontId="19" fillId="6" borderId="30" xfId="0" applyFont="1" applyFill="1" applyBorder="1" applyAlignment="1">
      <alignment horizontal="center"/>
    </xf>
    <xf numFmtId="0" fontId="19" fillId="6" borderId="7" xfId="0" applyFont="1" applyFill="1" applyBorder="1" applyAlignment="1">
      <alignment horizontal="center"/>
    </xf>
    <xf numFmtId="0" fontId="19" fillId="6" borderId="8" xfId="0" applyFont="1" applyFill="1" applyBorder="1" applyAlignment="1">
      <alignment horizontal="center"/>
    </xf>
    <xf numFmtId="0" fontId="20" fillId="8" borderId="9" xfId="0" applyFont="1" applyFill="1" applyBorder="1" applyAlignment="1">
      <alignment horizontal="center" vertical="center"/>
    </xf>
    <xf numFmtId="0" fontId="20" fillId="8" borderId="10" xfId="0" applyFont="1" applyFill="1" applyBorder="1" applyAlignment="1">
      <alignment horizontal="center" vertical="center"/>
    </xf>
    <xf numFmtId="0" fontId="20" fillId="8" borderId="11" xfId="0" applyFont="1" applyFill="1" applyBorder="1" applyAlignment="1">
      <alignment horizontal="center" vertical="center"/>
    </xf>
    <xf numFmtId="0" fontId="6" fillId="6" borderId="9" xfId="0" applyFont="1" applyFill="1" applyBorder="1" applyAlignment="1">
      <alignment horizontal="center" vertical="center"/>
    </xf>
    <xf numFmtId="0" fontId="6" fillId="6" borderId="10" xfId="0" applyFont="1" applyFill="1" applyBorder="1" applyAlignment="1">
      <alignment horizontal="center" vertical="center"/>
    </xf>
    <xf numFmtId="0" fontId="6" fillId="6" borderId="11" xfId="0" applyFont="1" applyFill="1" applyBorder="1" applyAlignment="1">
      <alignment horizontal="center" vertical="center"/>
    </xf>
    <xf numFmtId="0" fontId="1" fillId="3" borderId="27" xfId="0" applyFont="1" applyFill="1" applyBorder="1" applyAlignment="1">
      <alignment horizontal="center" vertical="center" wrapText="1"/>
    </xf>
    <xf numFmtId="0" fontId="1" fillId="3" borderId="24" xfId="0" applyFont="1" applyFill="1" applyBorder="1" applyAlignment="1">
      <alignment horizontal="center" vertical="center" wrapText="1"/>
    </xf>
    <xf numFmtId="0" fontId="1" fillId="5" borderId="27" xfId="0" applyFont="1" applyFill="1" applyBorder="1" applyAlignment="1">
      <alignment horizontal="center" vertical="center"/>
    </xf>
    <xf numFmtId="0" fontId="1" fillId="3" borderId="26" xfId="0" applyFont="1" applyFill="1" applyBorder="1" applyAlignment="1">
      <alignment horizontal="center" vertical="center"/>
    </xf>
    <xf numFmtId="0" fontId="1" fillId="3" borderId="24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5" fillId="5" borderId="9" xfId="0" applyFont="1" applyFill="1" applyBorder="1" applyAlignment="1">
      <alignment horizontal="center" vertical="center"/>
    </xf>
    <xf numFmtId="0" fontId="5" fillId="5" borderId="10" xfId="0" applyFont="1" applyFill="1" applyBorder="1" applyAlignment="1">
      <alignment horizontal="center" vertical="center"/>
    </xf>
    <xf numFmtId="0" fontId="5" fillId="5" borderId="1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5" borderId="17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22" xfId="0" applyFont="1" applyFill="1" applyBorder="1" applyAlignment="1">
      <alignment horizontal="center" vertical="center"/>
    </xf>
    <xf numFmtId="0" fontId="1" fillId="5" borderId="27" xfId="0" applyFont="1" applyFill="1" applyBorder="1" applyAlignment="1">
      <alignment horizontal="center" vertical="center" wrapText="1"/>
    </xf>
    <xf numFmtId="0" fontId="1" fillId="5" borderId="24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13" fillId="2" borderId="22" xfId="0" applyFont="1" applyFill="1" applyBorder="1" applyAlignment="1">
      <alignment horizontal="center" vertical="center" wrapText="1"/>
    </xf>
    <xf numFmtId="0" fontId="9" fillId="2" borderId="18" xfId="0" applyFont="1" applyFill="1" applyBorder="1" applyAlignment="1">
      <alignment horizontal="center" vertical="center"/>
    </xf>
    <xf numFmtId="0" fontId="9" fillId="2" borderId="29" xfId="0" applyFont="1" applyFill="1" applyBorder="1" applyAlignment="1">
      <alignment horizontal="center" vertical="center"/>
    </xf>
    <xf numFmtId="0" fontId="14" fillId="2" borderId="9" xfId="0" applyFont="1" applyFill="1" applyBorder="1" applyAlignment="1">
      <alignment horizontal="center" vertical="center" wrapText="1"/>
    </xf>
    <xf numFmtId="0" fontId="14" fillId="2" borderId="10" xfId="0" applyFont="1" applyFill="1" applyBorder="1" applyAlignment="1">
      <alignment horizontal="center" vertical="center" wrapText="1"/>
    </xf>
    <xf numFmtId="0" fontId="14" fillId="2" borderId="1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/>
    </xf>
    <xf numFmtId="0" fontId="9" fillId="2" borderId="17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9" fillId="2" borderId="25" xfId="0" applyFont="1" applyFill="1" applyBorder="1" applyAlignment="1">
      <alignment horizontal="center" vertical="center"/>
    </xf>
    <xf numFmtId="0" fontId="9" fillId="2" borderId="28" xfId="0" applyFont="1" applyFill="1" applyBorder="1" applyAlignment="1">
      <alignment horizontal="center" vertical="center"/>
    </xf>
    <xf numFmtId="0" fontId="0" fillId="6" borderId="16" xfId="0" applyFill="1" applyBorder="1" applyAlignment="1">
      <alignment horizontal="center"/>
    </xf>
    <xf numFmtId="0" fontId="0" fillId="6" borderId="35" xfId="0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11" fillId="3" borderId="9" xfId="0" applyFont="1" applyFill="1" applyBorder="1" applyAlignment="1">
      <alignment horizontal="center" vertical="center"/>
    </xf>
    <xf numFmtId="0" fontId="11" fillId="3" borderId="10" xfId="0" applyFont="1" applyFill="1" applyBorder="1" applyAlignment="1">
      <alignment horizontal="center" vertical="center"/>
    </xf>
    <xf numFmtId="0" fontId="11" fillId="3" borderId="11" xfId="0" applyFont="1" applyFill="1" applyBorder="1" applyAlignment="1">
      <alignment horizontal="center" vertical="center"/>
    </xf>
    <xf numFmtId="0" fontId="12" fillId="2" borderId="9" xfId="0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horizontal="center" vertical="center"/>
    </xf>
    <xf numFmtId="0" fontId="12" fillId="2" borderId="11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/>
    </xf>
    <xf numFmtId="0" fontId="10" fillId="5" borderId="17" xfId="0" applyFont="1" applyFill="1" applyBorder="1" applyAlignment="1">
      <alignment horizontal="center" vertical="center"/>
    </xf>
    <xf numFmtId="0" fontId="10" fillId="5" borderId="5" xfId="0" applyFont="1" applyFill="1" applyBorder="1" applyAlignment="1">
      <alignment horizontal="center" vertical="center"/>
    </xf>
    <xf numFmtId="0" fontId="10" fillId="5" borderId="22" xfId="0" applyFont="1" applyFill="1" applyBorder="1" applyAlignment="1">
      <alignment horizontal="center" vertical="center"/>
    </xf>
    <xf numFmtId="15" fontId="4" fillId="2" borderId="9" xfId="0" applyNumberFormat="1" applyFont="1" applyFill="1" applyBorder="1" applyAlignment="1">
      <alignment horizontal="center" vertical="center"/>
    </xf>
    <xf numFmtId="15" fontId="4" fillId="2" borderId="11" xfId="0" applyNumberFormat="1" applyFont="1" applyFill="1" applyBorder="1" applyAlignment="1">
      <alignment horizontal="center" vertical="center"/>
    </xf>
    <xf numFmtId="0" fontId="0" fillId="6" borderId="9" xfId="0" applyFill="1" applyBorder="1" applyAlignment="1">
      <alignment horizontal="center" wrapText="1"/>
    </xf>
    <xf numFmtId="0" fontId="0" fillId="6" borderId="11" xfId="0" applyFill="1" applyBorder="1" applyAlignment="1">
      <alignment horizontal="center" wrapText="1"/>
    </xf>
    <xf numFmtId="0" fontId="18" fillId="4" borderId="1" xfId="0" applyFont="1" applyFill="1" applyBorder="1" applyAlignment="1">
      <alignment horizontal="center" vertical="center"/>
    </xf>
    <xf numFmtId="0" fontId="18" fillId="4" borderId="2" xfId="0" applyFont="1" applyFill="1" applyBorder="1" applyAlignment="1">
      <alignment horizontal="center" vertical="center"/>
    </xf>
    <xf numFmtId="0" fontId="18" fillId="4" borderId="17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49" fontId="16" fillId="2" borderId="9" xfId="0" applyNumberFormat="1" applyFont="1" applyFill="1" applyBorder="1" applyAlignment="1">
      <alignment horizontal="center" vertical="center"/>
    </xf>
    <xf numFmtId="49" fontId="16" fillId="2" borderId="10" xfId="0" applyNumberFormat="1" applyFont="1" applyFill="1" applyBorder="1" applyAlignment="1">
      <alignment horizontal="center" vertical="center"/>
    </xf>
    <xf numFmtId="49" fontId="16" fillId="2" borderId="11" xfId="0" applyNumberFormat="1" applyFont="1" applyFill="1" applyBorder="1" applyAlignment="1">
      <alignment horizontal="center" vertical="center"/>
    </xf>
    <xf numFmtId="0" fontId="17" fillId="4" borderId="9" xfId="0" applyFont="1" applyFill="1" applyBorder="1" applyAlignment="1">
      <alignment horizontal="center"/>
    </xf>
    <xf numFmtId="0" fontId="17" fillId="4" borderId="10" xfId="0" applyFont="1" applyFill="1" applyBorder="1" applyAlignment="1">
      <alignment horizontal="center"/>
    </xf>
    <xf numFmtId="0" fontId="0" fillId="6" borderId="3" xfId="0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13" fillId="5" borderId="9" xfId="0" applyFont="1" applyFill="1" applyBorder="1" applyAlignment="1">
      <alignment horizontal="center" vertical="center" wrapText="1"/>
    </xf>
    <xf numFmtId="0" fontId="13" fillId="5" borderId="11" xfId="0" applyFont="1" applyFill="1" applyBorder="1" applyAlignment="1">
      <alignment horizontal="center" vertical="center" wrapText="1"/>
    </xf>
    <xf numFmtId="0" fontId="13" fillId="5" borderId="10" xfId="0" applyFont="1" applyFill="1" applyBorder="1" applyAlignment="1">
      <alignment horizontal="center" vertical="center" wrapText="1"/>
    </xf>
    <xf numFmtId="0" fontId="10" fillId="5" borderId="25" xfId="0" applyFont="1" applyFill="1" applyBorder="1" applyAlignment="1">
      <alignment horizontal="center" vertical="center"/>
    </xf>
    <xf numFmtId="0" fontId="10" fillId="5" borderId="0" xfId="0" applyFont="1" applyFill="1" applyBorder="1" applyAlignment="1">
      <alignment horizontal="center" vertical="center"/>
    </xf>
    <xf numFmtId="0" fontId="10" fillId="5" borderId="6" xfId="0" applyFont="1" applyFill="1" applyBorder="1" applyAlignment="1">
      <alignment horizontal="center" vertical="center"/>
    </xf>
    <xf numFmtId="0" fontId="35" fillId="5" borderId="27" xfId="0" applyFont="1" applyFill="1" applyBorder="1" applyAlignment="1">
      <alignment horizontal="center" vertical="center"/>
    </xf>
    <xf numFmtId="0" fontId="35" fillId="5" borderId="26" xfId="0" applyFont="1" applyFill="1" applyBorder="1" applyAlignment="1">
      <alignment horizontal="center" vertical="center"/>
    </xf>
    <xf numFmtId="0" fontId="35" fillId="5" borderId="24" xfId="0" applyFont="1" applyFill="1" applyBorder="1" applyAlignment="1">
      <alignment horizontal="center" vertical="center"/>
    </xf>
    <xf numFmtId="0" fontId="36" fillId="2" borderId="27" xfId="0" applyFont="1" applyFill="1" applyBorder="1" applyAlignment="1">
      <alignment horizontal="center" vertical="center" wrapText="1"/>
    </xf>
    <xf numFmtId="0" fontId="36" fillId="2" borderId="26" xfId="0" applyFont="1" applyFill="1" applyBorder="1" applyAlignment="1">
      <alignment horizontal="center" vertical="center" wrapText="1"/>
    </xf>
    <xf numFmtId="0" fontId="36" fillId="2" borderId="24" xfId="0" applyFont="1" applyFill="1" applyBorder="1" applyAlignment="1">
      <alignment horizontal="center" vertical="center" wrapText="1"/>
    </xf>
    <xf numFmtId="0" fontId="35" fillId="3" borderId="10" xfId="0" applyFont="1" applyFill="1" applyBorder="1" applyAlignment="1">
      <alignment horizontal="center" vertical="center"/>
    </xf>
    <xf numFmtId="0" fontId="38" fillId="9" borderId="27" xfId="0" applyFont="1" applyFill="1" applyBorder="1" applyAlignment="1">
      <alignment horizontal="center" vertical="center" wrapText="1"/>
    </xf>
    <xf numFmtId="0" fontId="38" fillId="9" borderId="26" xfId="0" applyFont="1" applyFill="1" applyBorder="1" applyAlignment="1">
      <alignment horizontal="center" vertical="center" wrapText="1"/>
    </xf>
    <xf numFmtId="0" fontId="38" fillId="9" borderId="24" xfId="0" applyFont="1" applyFill="1" applyBorder="1" applyAlignment="1">
      <alignment horizontal="center" vertical="center" wrapText="1"/>
    </xf>
    <xf numFmtId="0" fontId="35" fillId="3" borderId="9" xfId="0" applyFont="1" applyFill="1" applyBorder="1" applyAlignment="1">
      <alignment horizontal="center" vertical="center"/>
    </xf>
    <xf numFmtId="0" fontId="35" fillId="3" borderId="11" xfId="0" applyFont="1" applyFill="1" applyBorder="1" applyAlignment="1">
      <alignment horizontal="center" vertical="center"/>
    </xf>
    <xf numFmtId="0" fontId="36" fillId="2" borderId="1" xfId="0" applyFont="1" applyFill="1" applyBorder="1" applyAlignment="1">
      <alignment horizontal="center" vertical="center" wrapText="1"/>
    </xf>
    <xf numFmtId="0" fontId="36" fillId="2" borderId="25" xfId="0" applyFont="1" applyFill="1" applyBorder="1" applyAlignment="1">
      <alignment horizontal="center" vertical="center" wrapText="1"/>
    </xf>
    <xf numFmtId="0" fontId="36" fillId="2" borderId="5" xfId="0" applyFont="1" applyFill="1" applyBorder="1" applyAlignment="1">
      <alignment horizontal="center" vertical="center" wrapText="1"/>
    </xf>
    <xf numFmtId="0" fontId="35" fillId="5" borderId="2" xfId="0" applyFont="1" applyFill="1" applyBorder="1" applyAlignment="1">
      <alignment horizontal="center" vertical="center"/>
    </xf>
    <xf numFmtId="0" fontId="35" fillId="5" borderId="0" xfId="0" applyFont="1" applyFill="1" applyBorder="1" applyAlignment="1">
      <alignment horizontal="center" vertical="center"/>
    </xf>
    <xf numFmtId="0" fontId="39" fillId="2" borderId="5" xfId="0" applyFont="1" applyFill="1" applyBorder="1" applyAlignment="1">
      <alignment horizontal="center" vertical="center" wrapText="1"/>
    </xf>
    <xf numFmtId="0" fontId="39" fillId="2" borderId="22" xfId="0" applyFont="1" applyFill="1" applyBorder="1" applyAlignment="1">
      <alignment horizontal="center" vertical="center" wrapText="1"/>
    </xf>
    <xf numFmtId="0" fontId="40" fillId="2" borderId="18" xfId="0" applyFont="1" applyFill="1" applyBorder="1" applyAlignment="1">
      <alignment horizontal="center" vertical="center"/>
    </xf>
    <xf numFmtId="0" fontId="40" fillId="2" borderId="29" xfId="0" applyFont="1" applyFill="1" applyBorder="1" applyAlignment="1">
      <alignment horizontal="center" vertical="center"/>
    </xf>
    <xf numFmtId="0" fontId="41" fillId="2" borderId="9" xfId="0" applyFont="1" applyFill="1" applyBorder="1" applyAlignment="1">
      <alignment horizontal="center" vertical="center" wrapText="1"/>
    </xf>
    <xf numFmtId="0" fontId="41" fillId="2" borderId="10" xfId="0" applyFont="1" applyFill="1" applyBorder="1" applyAlignment="1">
      <alignment horizontal="center" vertical="center" wrapText="1"/>
    </xf>
    <xf numFmtId="0" fontId="41" fillId="2" borderId="11" xfId="0" applyFont="1" applyFill="1" applyBorder="1" applyAlignment="1">
      <alignment horizontal="center" vertical="center" wrapText="1"/>
    </xf>
    <xf numFmtId="0" fontId="40" fillId="2" borderId="2" xfId="0" applyFont="1" applyFill="1" applyBorder="1" applyAlignment="1">
      <alignment horizontal="center" vertical="center"/>
    </xf>
    <xf numFmtId="0" fontId="40" fillId="2" borderId="17" xfId="0" applyFont="1" applyFill="1" applyBorder="1" applyAlignment="1">
      <alignment horizontal="center" vertical="center"/>
    </xf>
    <xf numFmtId="0" fontId="42" fillId="2" borderId="9" xfId="0" applyFont="1" applyFill="1" applyBorder="1" applyAlignment="1">
      <alignment horizontal="center" vertical="center"/>
    </xf>
    <xf numFmtId="0" fontId="42" fillId="2" borderId="11" xfId="0" applyFont="1" applyFill="1" applyBorder="1" applyAlignment="1">
      <alignment horizontal="center" vertical="center"/>
    </xf>
    <xf numFmtId="0" fontId="42" fillId="2" borderId="25" xfId="0" applyFont="1" applyFill="1" applyBorder="1" applyAlignment="1">
      <alignment horizontal="center" vertical="center"/>
    </xf>
    <xf numFmtId="0" fontId="42" fillId="2" borderId="28" xfId="0" applyFont="1" applyFill="1" applyBorder="1" applyAlignment="1">
      <alignment horizontal="center" vertical="center"/>
    </xf>
    <xf numFmtId="0" fontId="42" fillId="2" borderId="1" xfId="0" applyFont="1" applyFill="1" applyBorder="1" applyAlignment="1">
      <alignment horizontal="center" vertical="center"/>
    </xf>
    <xf numFmtId="0" fontId="42" fillId="2" borderId="17" xfId="0" applyFont="1" applyFill="1" applyBorder="1" applyAlignment="1">
      <alignment horizontal="center" vertical="center"/>
    </xf>
    <xf numFmtId="0" fontId="45" fillId="3" borderId="9" xfId="0" applyFont="1" applyFill="1" applyBorder="1" applyAlignment="1">
      <alignment horizontal="center" vertical="center"/>
    </xf>
    <xf numFmtId="0" fontId="45" fillId="3" borderId="10" xfId="0" applyFont="1" applyFill="1" applyBorder="1" applyAlignment="1">
      <alignment horizontal="center" vertical="center"/>
    </xf>
    <xf numFmtId="0" fontId="45" fillId="3" borderId="11" xfId="0" applyFont="1" applyFill="1" applyBorder="1" applyAlignment="1">
      <alignment horizontal="center" vertical="center"/>
    </xf>
    <xf numFmtId="0" fontId="43" fillId="2" borderId="9" xfId="0" applyFont="1" applyFill="1" applyBorder="1" applyAlignment="1">
      <alignment horizontal="center" vertical="center"/>
    </xf>
    <xf numFmtId="0" fontId="43" fillId="2" borderId="10" xfId="0" applyFont="1" applyFill="1" applyBorder="1" applyAlignment="1">
      <alignment horizontal="center" vertical="center"/>
    </xf>
    <xf numFmtId="0" fontId="43" fillId="2" borderId="11" xfId="0" applyFont="1" applyFill="1" applyBorder="1" applyAlignment="1">
      <alignment horizontal="center" vertical="center"/>
    </xf>
    <xf numFmtId="0" fontId="42" fillId="2" borderId="2" xfId="0" applyFont="1" applyFill="1" applyBorder="1" applyAlignment="1">
      <alignment horizontal="center" vertical="center"/>
    </xf>
    <xf numFmtId="49" fontId="43" fillId="2" borderId="9" xfId="0" applyNumberFormat="1" applyFont="1" applyFill="1" applyBorder="1" applyAlignment="1">
      <alignment horizontal="center" vertical="center"/>
    </xf>
    <xf numFmtId="49" fontId="43" fillId="2" borderId="10" xfId="0" applyNumberFormat="1" applyFont="1" applyFill="1" applyBorder="1" applyAlignment="1">
      <alignment horizontal="center" vertical="center"/>
    </xf>
    <xf numFmtId="49" fontId="43" fillId="2" borderId="11" xfId="0" applyNumberFormat="1" applyFont="1" applyFill="1" applyBorder="1" applyAlignment="1">
      <alignment horizontal="center" vertical="center"/>
    </xf>
    <xf numFmtId="0" fontId="16" fillId="2" borderId="9" xfId="0" applyFont="1" applyFill="1" applyBorder="1" applyAlignment="1">
      <alignment horizontal="center" vertical="center"/>
    </xf>
    <xf numFmtId="0" fontId="16" fillId="2" borderId="10" xfId="0" applyFont="1" applyFill="1" applyBorder="1" applyAlignment="1">
      <alignment horizontal="center" vertical="center"/>
    </xf>
    <xf numFmtId="0" fontId="16" fillId="2" borderId="11" xfId="0" applyFont="1" applyFill="1" applyBorder="1" applyAlignment="1">
      <alignment horizontal="center" vertical="center"/>
    </xf>
    <xf numFmtId="49" fontId="12" fillId="2" borderId="9" xfId="0" applyNumberFormat="1" applyFont="1" applyFill="1" applyBorder="1" applyAlignment="1">
      <alignment horizontal="center" vertical="center"/>
    </xf>
    <xf numFmtId="49" fontId="12" fillId="2" borderId="10" xfId="0" applyNumberFormat="1" applyFont="1" applyFill="1" applyBorder="1" applyAlignment="1">
      <alignment horizontal="center" vertical="center"/>
    </xf>
    <xf numFmtId="49" fontId="12" fillId="2" borderId="11" xfId="0" applyNumberFormat="1" applyFont="1" applyFill="1" applyBorder="1" applyAlignment="1">
      <alignment horizontal="center" vertical="center"/>
    </xf>
    <xf numFmtId="0" fontId="1" fillId="5" borderId="28" xfId="0" applyFont="1" applyFill="1" applyBorder="1" applyAlignment="1">
      <alignment horizontal="center" vertical="center"/>
    </xf>
    <xf numFmtId="0" fontId="33" fillId="3" borderId="1" xfId="0" applyFont="1" applyFill="1" applyBorder="1" applyAlignment="1">
      <alignment horizontal="center" wrapText="1"/>
    </xf>
    <xf numFmtId="0" fontId="33" fillId="3" borderId="2" xfId="0" applyFont="1" applyFill="1" applyBorder="1" applyAlignment="1">
      <alignment horizontal="center" wrapText="1"/>
    </xf>
    <xf numFmtId="0" fontId="33" fillId="3" borderId="17" xfId="0" applyFont="1" applyFill="1" applyBorder="1" applyAlignment="1">
      <alignment horizontal="center" wrapText="1"/>
    </xf>
    <xf numFmtId="0" fontId="33" fillId="3" borderId="25" xfId="0" applyFont="1" applyFill="1" applyBorder="1" applyAlignment="1">
      <alignment horizontal="center" wrapText="1"/>
    </xf>
    <xf numFmtId="0" fontId="33" fillId="3" borderId="0" xfId="0" applyFont="1" applyFill="1" applyBorder="1" applyAlignment="1">
      <alignment horizontal="center" wrapText="1"/>
    </xf>
    <xf numFmtId="0" fontId="33" fillId="3" borderId="28" xfId="0" applyFont="1" applyFill="1" applyBorder="1" applyAlignment="1">
      <alignment horizontal="center" wrapText="1"/>
    </xf>
    <xf numFmtId="0" fontId="33" fillId="3" borderId="5" xfId="0" applyFont="1" applyFill="1" applyBorder="1" applyAlignment="1">
      <alignment horizontal="center" wrapText="1"/>
    </xf>
    <xf numFmtId="0" fontId="33" fillId="3" borderId="6" xfId="0" applyFont="1" applyFill="1" applyBorder="1" applyAlignment="1">
      <alignment horizontal="center" wrapText="1"/>
    </xf>
    <xf numFmtId="0" fontId="33" fillId="3" borderId="22" xfId="0" applyFont="1" applyFill="1" applyBorder="1" applyAlignment="1">
      <alignment horizontal="center" wrapText="1"/>
    </xf>
    <xf numFmtId="0" fontId="1" fillId="3" borderId="0" xfId="0" applyFont="1" applyFill="1" applyBorder="1" applyAlignment="1">
      <alignment horizontal="center"/>
    </xf>
    <xf numFmtId="0" fontId="0" fillId="2" borderId="27" xfId="0" applyFont="1" applyFill="1" applyBorder="1" applyAlignment="1">
      <alignment vertical="center" wrapText="1"/>
    </xf>
    <xf numFmtId="0" fontId="0" fillId="2" borderId="26" xfId="0" applyFont="1" applyFill="1" applyBorder="1" applyAlignment="1">
      <alignment vertical="center" wrapText="1"/>
    </xf>
    <xf numFmtId="0" fontId="0" fillId="2" borderId="24" xfId="0" applyFont="1" applyFill="1" applyBorder="1" applyAlignment="1">
      <alignment vertical="center" wrapText="1"/>
    </xf>
    <xf numFmtId="0" fontId="1" fillId="5" borderId="6" xfId="0" applyFont="1" applyFill="1" applyBorder="1" applyAlignment="1">
      <alignment horizontal="center" vertical="center"/>
    </xf>
    <xf numFmtId="0" fontId="0" fillId="2" borderId="27" xfId="0" applyFill="1" applyBorder="1" applyAlignment="1">
      <alignment horizontal="center" wrapText="1"/>
    </xf>
    <xf numFmtId="0" fontId="0" fillId="2" borderId="26" xfId="0" applyFill="1" applyBorder="1" applyAlignment="1">
      <alignment horizontal="center" wrapText="1"/>
    </xf>
    <xf numFmtId="0" fontId="0" fillId="2" borderId="24" xfId="0" applyFill="1" applyBorder="1" applyAlignment="1">
      <alignment horizont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2" borderId="25" xfId="0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5" borderId="17" xfId="0" applyFont="1" applyFill="1" applyBorder="1" applyAlignment="1">
      <alignment horizontal="center" vertical="center" wrapText="1"/>
    </xf>
    <xf numFmtId="0" fontId="1" fillId="4" borderId="0" xfId="0" applyFont="1" applyFill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22" xfId="0" applyFont="1" applyFill="1" applyBorder="1" applyAlignment="1">
      <alignment horizontal="center" vertical="center"/>
    </xf>
    <xf numFmtId="0" fontId="1" fillId="5" borderId="9" xfId="0" applyFont="1" applyFill="1" applyBorder="1" applyAlignment="1">
      <alignment horizontal="center"/>
    </xf>
    <xf numFmtId="0" fontId="1" fillId="5" borderId="11" xfId="0" applyFont="1" applyFill="1" applyBorder="1" applyAlignment="1">
      <alignment horizontal="center"/>
    </xf>
    <xf numFmtId="0" fontId="0" fillId="6" borderId="9" xfId="0" applyFill="1" applyBorder="1" applyAlignment="1">
      <alignment horizontal="center"/>
    </xf>
    <xf numFmtId="0" fontId="0" fillId="6" borderId="11" xfId="0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0" fillId="2" borderId="27" xfId="0" applyFont="1" applyFill="1" applyBorder="1" applyAlignment="1">
      <alignment horizontal="left" vertical="center" wrapText="1"/>
    </xf>
    <xf numFmtId="0" fontId="0" fillId="2" borderId="26" xfId="0" applyFont="1" applyFill="1" applyBorder="1" applyAlignment="1">
      <alignment horizontal="left" vertical="center" wrapText="1"/>
    </xf>
    <xf numFmtId="0" fontId="0" fillId="2" borderId="24" xfId="0" applyFont="1" applyFill="1" applyBorder="1" applyAlignment="1">
      <alignment horizontal="left" vertical="center" wrapText="1"/>
    </xf>
    <xf numFmtId="0" fontId="11" fillId="3" borderId="9" xfId="0" applyFont="1" applyFill="1" applyBorder="1" applyAlignment="1">
      <alignment horizontal="center" vertical="center" wrapText="1"/>
    </xf>
    <xf numFmtId="0" fontId="11" fillId="3" borderId="10" xfId="0" applyFont="1" applyFill="1" applyBorder="1" applyAlignment="1">
      <alignment horizontal="center" vertical="center" wrapText="1"/>
    </xf>
    <xf numFmtId="0" fontId="11" fillId="3" borderId="11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0" fillId="6" borderId="27" xfId="0" applyFont="1" applyFill="1" applyBorder="1" applyAlignment="1">
      <alignment horizontal="center" vertical="center" wrapText="1"/>
    </xf>
    <xf numFmtId="0" fontId="0" fillId="6" borderId="26" xfId="0" applyFont="1" applyFill="1" applyBorder="1" applyAlignment="1">
      <alignment horizontal="center" vertical="center" wrapText="1"/>
    </xf>
    <xf numFmtId="0" fontId="0" fillId="6" borderId="24" xfId="0" applyFont="1" applyFill="1" applyBorder="1" applyAlignment="1">
      <alignment horizontal="center" vertical="center" wrapText="1"/>
    </xf>
    <xf numFmtId="0" fontId="8" fillId="6" borderId="27" xfId="0" applyFont="1" applyFill="1" applyBorder="1" applyAlignment="1">
      <alignment horizontal="center" vertical="center" wrapText="1"/>
    </xf>
    <xf numFmtId="0" fontId="8" fillId="6" borderId="26" xfId="0" applyFont="1" applyFill="1" applyBorder="1" applyAlignment="1">
      <alignment horizontal="center" vertical="center" wrapText="1"/>
    </xf>
    <xf numFmtId="0" fontId="8" fillId="6" borderId="24" xfId="0" applyFont="1" applyFill="1" applyBorder="1" applyAlignment="1">
      <alignment horizontal="center" vertical="center" wrapText="1"/>
    </xf>
    <xf numFmtId="0" fontId="0" fillId="2" borderId="40" xfId="0" applyFill="1" applyBorder="1" applyAlignment="1">
      <alignment horizontal="center"/>
    </xf>
    <xf numFmtId="0" fontId="0" fillId="2" borderId="46" xfId="0" applyFill="1" applyBorder="1" applyAlignment="1">
      <alignment horizontal="center"/>
    </xf>
    <xf numFmtId="0" fontId="0" fillId="2" borderId="51" xfId="0" applyFill="1" applyBorder="1" applyAlignment="1">
      <alignment horizontal="center"/>
    </xf>
    <xf numFmtId="0" fontId="9" fillId="4" borderId="6" xfId="0" applyFont="1" applyFill="1" applyBorder="1" applyAlignment="1">
      <alignment horizontal="center" vertical="center" wrapText="1"/>
    </xf>
    <xf numFmtId="0" fontId="0" fillId="2" borderId="27" xfId="0" applyFont="1" applyFill="1" applyBorder="1" applyAlignment="1">
      <alignment horizontal="center" vertical="top" wrapText="1"/>
    </xf>
    <xf numFmtId="0" fontId="0" fillId="2" borderId="26" xfId="0" applyFont="1" applyFill="1" applyBorder="1" applyAlignment="1">
      <alignment horizontal="center" vertical="top" wrapText="1"/>
    </xf>
    <xf numFmtId="0" fontId="0" fillId="2" borderId="24" xfId="0" applyFont="1" applyFill="1" applyBorder="1" applyAlignment="1">
      <alignment horizontal="center" vertical="top" wrapText="1"/>
    </xf>
    <xf numFmtId="0" fontId="34" fillId="9" borderId="27" xfId="0" applyFont="1" applyFill="1" applyBorder="1" applyAlignment="1">
      <alignment horizontal="center" vertical="center" wrapText="1"/>
    </xf>
    <xf numFmtId="0" fontId="34" fillId="9" borderId="26" xfId="0" applyFont="1" applyFill="1" applyBorder="1" applyAlignment="1">
      <alignment horizontal="center" vertical="center" wrapText="1"/>
    </xf>
    <xf numFmtId="0" fontId="34" fillId="9" borderId="24" xfId="0" applyFont="1" applyFill="1" applyBorder="1" applyAlignment="1">
      <alignment horizontal="center" vertical="center" wrapText="1"/>
    </xf>
    <xf numFmtId="0" fontId="1" fillId="15" borderId="9" xfId="0" applyFont="1" applyFill="1" applyBorder="1" applyAlignment="1">
      <alignment horizontal="center"/>
    </xf>
    <xf numFmtId="0" fontId="1" fillId="15" borderId="11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30" fillId="3" borderId="1" xfId="0" applyFont="1" applyFill="1" applyBorder="1" applyAlignment="1">
      <alignment horizontal="center" wrapText="1"/>
    </xf>
    <xf numFmtId="0" fontId="30" fillId="3" borderId="2" xfId="0" applyFont="1" applyFill="1" applyBorder="1" applyAlignment="1">
      <alignment horizontal="center" wrapText="1"/>
    </xf>
    <xf numFmtId="0" fontId="30" fillId="3" borderId="17" xfId="0" applyFont="1" applyFill="1" applyBorder="1" applyAlignment="1">
      <alignment horizontal="center" wrapText="1"/>
    </xf>
    <xf numFmtId="0" fontId="30" fillId="3" borderId="5" xfId="0" applyFont="1" applyFill="1" applyBorder="1" applyAlignment="1">
      <alignment horizontal="center" wrapText="1"/>
    </xf>
    <xf numFmtId="0" fontId="30" fillId="3" borderId="6" xfId="0" applyFont="1" applyFill="1" applyBorder="1" applyAlignment="1">
      <alignment horizontal="center" wrapText="1"/>
    </xf>
    <xf numFmtId="0" fontId="30" fillId="3" borderId="22" xfId="0" applyFont="1" applyFill="1" applyBorder="1" applyAlignment="1">
      <alignment horizontal="center" wrapText="1"/>
    </xf>
    <xf numFmtId="0" fontId="31" fillId="5" borderId="9" xfId="0" applyFont="1" applyFill="1" applyBorder="1" applyAlignment="1">
      <alignment horizontal="center"/>
    </xf>
    <xf numFmtId="0" fontId="31" fillId="5" borderId="11" xfId="0" applyFont="1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26" fillId="12" borderId="9" xfId="0" applyFont="1" applyFill="1" applyBorder="1" applyAlignment="1">
      <alignment horizontal="center"/>
    </xf>
    <xf numFmtId="0" fontId="26" fillId="12" borderId="11" xfId="0" applyFont="1" applyFill="1" applyBorder="1" applyAlignment="1">
      <alignment horizontal="center"/>
    </xf>
    <xf numFmtId="0" fontId="28" fillId="5" borderId="27" xfId="0" applyFont="1" applyFill="1" applyBorder="1" applyAlignment="1">
      <alignment horizontal="center" vertical="center"/>
    </xf>
    <xf numFmtId="0" fontId="28" fillId="5" borderId="24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28" fillId="5" borderId="1" xfId="0" applyFont="1" applyFill="1" applyBorder="1" applyAlignment="1">
      <alignment horizontal="center" vertical="center"/>
    </xf>
    <xf numFmtId="0" fontId="28" fillId="5" borderId="5" xfId="0" applyFont="1" applyFill="1" applyBorder="1" applyAlignment="1">
      <alignment horizontal="center" vertical="center"/>
    </xf>
  </cellXfs>
  <cellStyles count="2">
    <cellStyle name="Normal" xfId="0" builtinId="0"/>
    <cellStyle name="Porcentaje" xfId="1" builtinId="5"/>
  </cellStyles>
  <dxfs count="381"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1397000</xdr:colOff>
      <xdr:row>0</xdr:row>
      <xdr:rowOff>76200</xdr:rowOff>
    </xdr:from>
    <xdr:to>
      <xdr:col>1</xdr:col>
      <xdr:colOff>774700</xdr:colOff>
      <xdr:row>1</xdr:row>
      <xdr:rowOff>1231900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EB34992-3B71-8644-AD4B-E882C43457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97000" y="76200"/>
          <a:ext cx="1104900" cy="111760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1574800</xdr:colOff>
      <xdr:row>0</xdr:row>
      <xdr:rowOff>139700</xdr:rowOff>
    </xdr:from>
    <xdr:to>
      <xdr:col>0</xdr:col>
      <xdr:colOff>2933700</xdr:colOff>
      <xdr:row>1</xdr:row>
      <xdr:rowOff>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5E5C5DFA-74DF-DC47-9046-0F25AC1BCE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74800" y="139700"/>
          <a:ext cx="1358900" cy="106680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1574800</xdr:colOff>
      <xdr:row>0</xdr:row>
      <xdr:rowOff>139700</xdr:rowOff>
    </xdr:from>
    <xdr:to>
      <xdr:col>0</xdr:col>
      <xdr:colOff>2933700</xdr:colOff>
      <xdr:row>1</xdr:row>
      <xdr:rowOff>1231900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D0E48267-D80E-0645-B897-FD8FDFB320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74800" y="139700"/>
          <a:ext cx="1358900" cy="106680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1879600</xdr:colOff>
      <xdr:row>1</xdr:row>
      <xdr:rowOff>101600</xdr:rowOff>
    </xdr:from>
    <xdr:to>
      <xdr:col>1</xdr:col>
      <xdr:colOff>0</xdr:colOff>
      <xdr:row>1</xdr:row>
      <xdr:rowOff>1308100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CA52F05-5BD9-4B4B-AF98-61D65ABEF7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79600" y="317500"/>
          <a:ext cx="1473200" cy="1206500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1079500</xdr:colOff>
      <xdr:row>0</xdr:row>
      <xdr:rowOff>38100</xdr:rowOff>
    </xdr:from>
    <xdr:to>
      <xdr:col>1</xdr:col>
      <xdr:colOff>381000</xdr:colOff>
      <xdr:row>1</xdr:row>
      <xdr:rowOff>1181100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3EA0C4F-1B86-F74E-84B0-A9E3CBF34F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9500" y="38100"/>
          <a:ext cx="1460500" cy="1841500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1397000</xdr:colOff>
      <xdr:row>0</xdr:row>
      <xdr:rowOff>76200</xdr:rowOff>
    </xdr:from>
    <xdr:to>
      <xdr:col>1</xdr:col>
      <xdr:colOff>838200</xdr:colOff>
      <xdr:row>1</xdr:row>
      <xdr:rowOff>1231900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015B71F-3702-3941-9DA6-50D587B54E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97000" y="76200"/>
          <a:ext cx="1104900" cy="1117600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975738</xdr:colOff>
      <xdr:row>0</xdr:row>
      <xdr:rowOff>317770</xdr:rowOff>
    </xdr:from>
    <xdr:to>
      <xdr:col>1</xdr:col>
      <xdr:colOff>721738</xdr:colOff>
      <xdr:row>1</xdr:row>
      <xdr:rowOff>584470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B23090A-744E-744D-AA14-E78C727073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5738" y="317770"/>
          <a:ext cx="1110574" cy="113138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825500</xdr:colOff>
      <xdr:row>0</xdr:row>
      <xdr:rowOff>787400</xdr:rowOff>
    </xdr:from>
    <xdr:to>
      <xdr:col>0</xdr:col>
      <xdr:colOff>1930400</xdr:colOff>
      <xdr:row>1</xdr:row>
      <xdr:rowOff>876300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E2E795A-30BE-C640-8198-F56C7BAD20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5500" y="787400"/>
          <a:ext cx="1104900" cy="17907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1562100</xdr:colOff>
      <xdr:row>0</xdr:row>
      <xdr:rowOff>63500</xdr:rowOff>
    </xdr:from>
    <xdr:to>
      <xdr:col>1</xdr:col>
      <xdr:colOff>1219200</xdr:colOff>
      <xdr:row>1</xdr:row>
      <xdr:rowOff>939800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1E0109A-99E9-024F-9563-23F634729E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62100" y="63500"/>
          <a:ext cx="2019300" cy="24257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1397000</xdr:colOff>
      <xdr:row>0</xdr:row>
      <xdr:rowOff>76200</xdr:rowOff>
    </xdr:from>
    <xdr:to>
      <xdr:col>1</xdr:col>
      <xdr:colOff>495300</xdr:colOff>
      <xdr:row>2</xdr:row>
      <xdr:rowOff>12700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F6DCD62-7AAC-9943-B3F0-7FABADB7BB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97000" y="76200"/>
          <a:ext cx="1104900" cy="11176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1079500</xdr:colOff>
      <xdr:row>0</xdr:row>
      <xdr:rowOff>38100</xdr:rowOff>
    </xdr:from>
    <xdr:to>
      <xdr:col>1</xdr:col>
      <xdr:colOff>1231900</xdr:colOff>
      <xdr:row>1</xdr:row>
      <xdr:rowOff>889000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5735B22-85B4-5C48-9EF0-69379ABC5D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9500" y="38100"/>
          <a:ext cx="1460500" cy="162560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1447800</xdr:colOff>
      <xdr:row>0</xdr:row>
      <xdr:rowOff>190500</xdr:rowOff>
    </xdr:from>
    <xdr:to>
      <xdr:col>1</xdr:col>
      <xdr:colOff>596900</xdr:colOff>
      <xdr:row>1</xdr:row>
      <xdr:rowOff>1206500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EFB9F86-CF63-0048-B025-EBEFA002B7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7800" y="190500"/>
          <a:ext cx="1358900" cy="151130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762000</xdr:colOff>
      <xdr:row>0</xdr:row>
      <xdr:rowOff>0</xdr:rowOff>
    </xdr:from>
    <xdr:to>
      <xdr:col>0</xdr:col>
      <xdr:colOff>2120900</xdr:colOff>
      <xdr:row>1</xdr:row>
      <xdr:rowOff>1244600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FE8CBD9-3345-6E42-BF3E-CE0F21B20A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0" y="0"/>
          <a:ext cx="1358900" cy="146050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1447800</xdr:colOff>
      <xdr:row>0</xdr:row>
      <xdr:rowOff>190500</xdr:rowOff>
    </xdr:from>
    <xdr:to>
      <xdr:col>1</xdr:col>
      <xdr:colOff>393700</xdr:colOff>
      <xdr:row>1</xdr:row>
      <xdr:rowOff>1231900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D88EEEF-4FD6-774D-841C-8B5BCD3B25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7800" y="190500"/>
          <a:ext cx="1358900" cy="196850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457200</xdr:colOff>
      <xdr:row>0</xdr:row>
      <xdr:rowOff>203200</xdr:rowOff>
    </xdr:from>
    <xdr:to>
      <xdr:col>1</xdr:col>
      <xdr:colOff>1816100</xdr:colOff>
      <xdr:row>1</xdr:row>
      <xdr:rowOff>1435100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025C872-A3A1-134B-94D9-32671F890E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82700" y="203200"/>
          <a:ext cx="1358900" cy="2603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BCEB84-3974-D14D-B719-AF340966FB11}">
  <sheetPr codeName="Hoja1"/>
  <dimension ref="A1:T80"/>
  <sheetViews>
    <sheetView zoomScale="118" workbookViewId="0">
      <selection activeCell="E4" sqref="E4"/>
    </sheetView>
  </sheetViews>
  <sheetFormatPr baseColWidth="10" defaultRowHeight="16" x14ac:dyDescent="0.2"/>
  <cols>
    <col min="1" max="1" width="22.6640625" style="1" customWidth="1"/>
    <col min="2" max="2" width="25.1640625" style="1" customWidth="1"/>
    <col min="3" max="3" width="26" style="1" customWidth="1"/>
    <col min="4" max="4" width="26.5" style="1" customWidth="1"/>
    <col min="5" max="5" width="35.1640625" style="1" customWidth="1"/>
    <col min="6" max="6" width="10.83203125" style="1"/>
    <col min="7" max="7" width="19.1640625" style="1" customWidth="1"/>
    <col min="8" max="8" width="30.33203125" style="1" customWidth="1"/>
    <col min="9" max="9" width="36.33203125" style="1" customWidth="1"/>
    <col min="10" max="10" width="29.5" style="1" customWidth="1"/>
    <col min="11" max="15" width="10.83203125" style="1"/>
    <col min="16" max="16" width="20.5" style="1" customWidth="1"/>
    <col min="17" max="17" width="10.83203125" style="1"/>
    <col min="18" max="18" width="31.5" style="1" customWidth="1"/>
    <col min="19" max="19" width="10.83203125" style="1"/>
    <col min="20" max="20" width="33.33203125" style="1" customWidth="1"/>
    <col min="21" max="16384" width="10.83203125" style="1"/>
  </cols>
  <sheetData>
    <row r="1" spans="1:20" ht="17" thickBot="1" x14ac:dyDescent="0.25">
      <c r="A1" s="313"/>
      <c r="B1" s="332"/>
      <c r="C1" s="313" t="s">
        <v>89</v>
      </c>
      <c r="D1" s="332"/>
      <c r="E1" s="332"/>
      <c r="F1" s="332"/>
      <c r="G1" s="314"/>
      <c r="H1" s="10" t="s">
        <v>0</v>
      </c>
      <c r="I1" s="343" t="s">
        <v>2</v>
      </c>
      <c r="J1" s="344"/>
      <c r="L1" s="345" t="s">
        <v>21</v>
      </c>
      <c r="M1" s="346"/>
      <c r="N1" s="345" t="s">
        <v>55</v>
      </c>
      <c r="O1" s="347"/>
      <c r="P1" s="346"/>
      <c r="Q1" s="348" t="s">
        <v>80</v>
      </c>
      <c r="R1" s="349"/>
      <c r="S1" s="321" t="s">
        <v>81</v>
      </c>
      <c r="T1" s="322"/>
    </row>
    <row r="2" spans="1:20" ht="100" customHeight="1" thickBot="1" x14ac:dyDescent="0.25">
      <c r="A2" s="340"/>
      <c r="B2" s="341"/>
      <c r="C2" s="340"/>
      <c r="D2" s="341"/>
      <c r="E2" s="341"/>
      <c r="F2" s="341"/>
      <c r="G2" s="342"/>
      <c r="H2" s="10" t="s">
        <v>1</v>
      </c>
      <c r="I2" s="325">
        <v>43691</v>
      </c>
      <c r="J2" s="326"/>
      <c r="L2" s="327" t="s">
        <v>56</v>
      </c>
      <c r="M2" s="328"/>
      <c r="N2" s="329">
        <f t="shared" ref="N2" si="0">$H$5</f>
        <v>10101</v>
      </c>
      <c r="O2" s="330"/>
      <c r="P2" s="331"/>
      <c r="Q2" s="323"/>
      <c r="R2" s="350"/>
      <c r="S2" s="323"/>
      <c r="T2" s="324"/>
    </row>
    <row r="3" spans="1:20" ht="24" thickBot="1" x14ac:dyDescent="0.25">
      <c r="A3" s="313" t="s">
        <v>21</v>
      </c>
      <c r="B3" s="332"/>
      <c r="C3" s="332"/>
      <c r="D3" s="332"/>
      <c r="E3" s="332"/>
      <c r="F3" s="332"/>
      <c r="G3" s="143"/>
      <c r="H3" s="333" t="s">
        <v>71</v>
      </c>
      <c r="I3" s="334"/>
      <c r="J3" s="335"/>
      <c r="L3" s="336" t="str">
        <f t="shared" ref="L3" si="1">$H$3</f>
        <v>01</v>
      </c>
      <c r="M3" s="337"/>
      <c r="N3" s="33" t="s">
        <v>71</v>
      </c>
      <c r="O3" s="338" t="s">
        <v>57</v>
      </c>
      <c r="P3" s="339"/>
      <c r="Q3" s="33" t="s">
        <v>71</v>
      </c>
      <c r="R3" s="36" t="s">
        <v>68</v>
      </c>
      <c r="S3" s="38" t="s">
        <v>71</v>
      </c>
      <c r="T3" s="39" t="s">
        <v>329</v>
      </c>
    </row>
    <row r="4" spans="1:20" ht="26" thickBot="1" x14ac:dyDescent="0.25">
      <c r="A4" s="7" t="s">
        <v>18</v>
      </c>
      <c r="B4" s="307" t="s">
        <v>57</v>
      </c>
      <c r="C4" s="308"/>
      <c r="D4" s="8" t="s">
        <v>92</v>
      </c>
      <c r="E4" s="195" t="s">
        <v>721</v>
      </c>
      <c r="F4" s="309" t="s">
        <v>272</v>
      </c>
      <c r="G4" s="310"/>
      <c r="H4" s="12">
        <v>8100000</v>
      </c>
      <c r="I4" s="9" t="s">
        <v>20</v>
      </c>
      <c r="J4" s="13">
        <f>$B$75</f>
        <v>0</v>
      </c>
      <c r="N4" s="34" t="s">
        <v>70</v>
      </c>
      <c r="O4" s="311" t="s">
        <v>58</v>
      </c>
      <c r="P4" s="312"/>
      <c r="Q4" s="35" t="s">
        <v>70</v>
      </c>
      <c r="R4" s="37" t="s">
        <v>69</v>
      </c>
      <c r="S4" s="40" t="s">
        <v>70</v>
      </c>
      <c r="T4" s="41"/>
    </row>
    <row r="5" spans="1:20" ht="24" thickBot="1" x14ac:dyDescent="0.25">
      <c r="A5" s="313" t="s">
        <v>504</v>
      </c>
      <c r="B5" s="314"/>
      <c r="C5" s="315" t="s">
        <v>329</v>
      </c>
      <c r="D5" s="316"/>
      <c r="E5" s="317"/>
      <c r="F5" s="309" t="s">
        <v>22</v>
      </c>
      <c r="G5" s="310"/>
      <c r="H5" s="318">
        <v>10101</v>
      </c>
      <c r="I5" s="319"/>
      <c r="J5" s="320"/>
      <c r="N5" s="34" t="s">
        <v>72</v>
      </c>
      <c r="O5" s="270" t="s">
        <v>59</v>
      </c>
      <c r="P5" s="271"/>
      <c r="S5" s="40" t="s">
        <v>72</v>
      </c>
      <c r="T5" s="41" t="s">
        <v>601</v>
      </c>
    </row>
    <row r="6" spans="1:20" ht="52" thickBot="1" x14ac:dyDescent="0.25">
      <c r="A6" s="7" t="s">
        <v>90</v>
      </c>
      <c r="B6" s="145" t="s">
        <v>32</v>
      </c>
      <c r="C6" s="18" t="s">
        <v>87</v>
      </c>
      <c r="D6" s="14" t="s">
        <v>23</v>
      </c>
      <c r="E6" s="18" t="s">
        <v>86</v>
      </c>
      <c r="F6" s="298" t="s">
        <v>24</v>
      </c>
      <c r="G6" s="299"/>
      <c r="H6" s="18" t="s">
        <v>85</v>
      </c>
      <c r="I6" s="14" t="s">
        <v>25</v>
      </c>
      <c r="J6" s="18" t="s">
        <v>33</v>
      </c>
      <c r="N6" s="34" t="s">
        <v>73</v>
      </c>
      <c r="O6" s="31" t="s">
        <v>60</v>
      </c>
      <c r="P6" s="32"/>
      <c r="S6" s="40" t="s">
        <v>73</v>
      </c>
      <c r="T6" s="41"/>
    </row>
    <row r="7" spans="1:20" ht="66" customHeight="1" thickBot="1" x14ac:dyDescent="0.25">
      <c r="A7" s="300" t="s">
        <v>26</v>
      </c>
      <c r="B7" s="301"/>
      <c r="C7" s="302" t="s">
        <v>312</v>
      </c>
      <c r="D7" s="303"/>
      <c r="E7" s="304"/>
      <c r="F7" s="305" t="s">
        <v>27</v>
      </c>
      <c r="G7" s="305"/>
      <c r="H7" s="306"/>
      <c r="I7" s="302" t="s">
        <v>28</v>
      </c>
      <c r="J7" s="304"/>
      <c r="N7" s="34" t="s">
        <v>74</v>
      </c>
      <c r="O7" s="270" t="s">
        <v>61</v>
      </c>
      <c r="P7" s="271"/>
      <c r="S7" s="40" t="s">
        <v>74</v>
      </c>
      <c r="T7" s="41"/>
    </row>
    <row r="8" spans="1:20" ht="20" thickBot="1" x14ac:dyDescent="0.25">
      <c r="A8" s="283" t="s">
        <v>8</v>
      </c>
      <c r="B8" s="285" t="s">
        <v>9</v>
      </c>
      <c r="C8" s="287" t="s">
        <v>17</v>
      </c>
      <c r="D8" s="288"/>
      <c r="E8" s="289"/>
      <c r="F8" s="290" t="s">
        <v>13</v>
      </c>
      <c r="G8" s="291"/>
      <c r="H8" s="294" t="s">
        <v>14</v>
      </c>
      <c r="I8" s="296" t="s">
        <v>15</v>
      </c>
      <c r="J8" s="280" t="s">
        <v>16</v>
      </c>
      <c r="N8" s="34" t="s">
        <v>75</v>
      </c>
      <c r="O8" s="270" t="s">
        <v>62</v>
      </c>
      <c r="P8" s="271"/>
      <c r="S8" s="40" t="s">
        <v>75</v>
      </c>
      <c r="T8" s="41"/>
    </row>
    <row r="9" spans="1:20" ht="18" thickBot="1" x14ac:dyDescent="0.25">
      <c r="A9" s="284"/>
      <c r="B9" s="286"/>
      <c r="C9" s="4" t="s">
        <v>10</v>
      </c>
      <c r="D9" s="5" t="s">
        <v>11</v>
      </c>
      <c r="E9" s="6" t="s">
        <v>12</v>
      </c>
      <c r="F9" s="292"/>
      <c r="G9" s="293"/>
      <c r="H9" s="295"/>
      <c r="I9" s="297"/>
      <c r="J9" s="281" t="s">
        <v>16</v>
      </c>
      <c r="N9" s="34" t="s">
        <v>76</v>
      </c>
      <c r="O9" s="270" t="s">
        <v>63</v>
      </c>
      <c r="P9" s="271"/>
      <c r="S9" s="40" t="s">
        <v>76</v>
      </c>
      <c r="T9" s="41"/>
    </row>
    <row r="10" spans="1:20" ht="31" customHeight="1" thickBot="1" x14ac:dyDescent="0.25">
      <c r="A10" s="282" t="s">
        <v>49</v>
      </c>
      <c r="B10" s="254" t="s">
        <v>316</v>
      </c>
      <c r="C10" s="262" t="s">
        <v>319</v>
      </c>
      <c r="D10" s="248" t="s">
        <v>318</v>
      </c>
      <c r="E10" s="248" t="s">
        <v>35</v>
      </c>
      <c r="F10" s="51">
        <v>100</v>
      </c>
      <c r="G10" s="17" t="s">
        <v>331</v>
      </c>
      <c r="H10" s="233" t="s">
        <v>320</v>
      </c>
      <c r="I10" s="233" t="s">
        <v>321</v>
      </c>
      <c r="J10" s="233" t="s">
        <v>322</v>
      </c>
      <c r="N10" s="34" t="s">
        <v>77</v>
      </c>
      <c r="O10" s="270" t="s">
        <v>64</v>
      </c>
      <c r="P10" s="271"/>
      <c r="S10" s="40" t="s">
        <v>77</v>
      </c>
      <c r="T10" s="41"/>
    </row>
    <row r="11" spans="1:20" ht="52" thickBot="1" x14ac:dyDescent="0.25">
      <c r="A11" s="260"/>
      <c r="B11" s="254"/>
      <c r="C11" s="263"/>
      <c r="D11" s="249"/>
      <c r="E11" s="249"/>
      <c r="F11" s="259" t="s">
        <v>31</v>
      </c>
      <c r="G11" s="259"/>
      <c r="H11" s="234"/>
      <c r="I11" s="234"/>
      <c r="J11" s="234"/>
      <c r="N11" s="34" t="s">
        <v>78</v>
      </c>
      <c r="O11" s="270" t="s">
        <v>65</v>
      </c>
      <c r="P11" s="271"/>
      <c r="S11" s="40" t="s">
        <v>78</v>
      </c>
      <c r="T11" s="44" t="s">
        <v>460</v>
      </c>
    </row>
    <row r="12" spans="1:20" ht="35" thickBot="1" x14ac:dyDescent="0.25">
      <c r="A12" s="261"/>
      <c r="B12" s="255"/>
      <c r="C12" s="264"/>
      <c r="D12" s="250"/>
      <c r="E12" s="250"/>
      <c r="F12" s="52">
        <f>$C$80</f>
        <v>0</v>
      </c>
      <c r="G12" s="19" t="s">
        <v>330</v>
      </c>
      <c r="H12" s="235"/>
      <c r="I12" s="235"/>
      <c r="J12" s="235"/>
      <c r="N12" s="34">
        <v>10</v>
      </c>
      <c r="O12" s="270" t="s">
        <v>19</v>
      </c>
      <c r="P12" s="271"/>
      <c r="S12" s="40">
        <v>10</v>
      </c>
      <c r="T12" s="44" t="s">
        <v>34</v>
      </c>
    </row>
    <row r="13" spans="1:20" ht="35" customHeight="1" thickBot="1" x14ac:dyDescent="0.25">
      <c r="A13" s="260" t="s">
        <v>50</v>
      </c>
      <c r="B13" s="253" t="s">
        <v>317</v>
      </c>
      <c r="C13" s="262" t="s">
        <v>313</v>
      </c>
      <c r="D13" s="248" t="s">
        <v>364</v>
      </c>
      <c r="E13" s="248" t="s">
        <v>35</v>
      </c>
      <c r="F13" s="50">
        <v>80</v>
      </c>
      <c r="G13" s="17" t="s">
        <v>314</v>
      </c>
      <c r="H13" s="233" t="s">
        <v>340</v>
      </c>
      <c r="I13" s="233" t="s">
        <v>323</v>
      </c>
      <c r="J13" s="233" t="s">
        <v>324</v>
      </c>
      <c r="N13" s="34">
        <v>11</v>
      </c>
      <c r="O13" s="270" t="s">
        <v>66</v>
      </c>
      <c r="P13" s="271"/>
      <c r="S13" s="40">
        <v>11</v>
      </c>
      <c r="T13" s="44" t="s">
        <v>276</v>
      </c>
    </row>
    <row r="14" spans="1:20" ht="17" thickBot="1" x14ac:dyDescent="0.25">
      <c r="A14" s="260"/>
      <c r="B14" s="254"/>
      <c r="C14" s="263"/>
      <c r="D14" s="249"/>
      <c r="E14" s="249"/>
      <c r="F14" s="259" t="s">
        <v>31</v>
      </c>
      <c r="G14" s="259"/>
      <c r="H14" s="234"/>
      <c r="I14" s="234"/>
      <c r="J14" s="234"/>
      <c r="N14" s="35">
        <v>12</v>
      </c>
      <c r="O14" s="272" t="s">
        <v>67</v>
      </c>
      <c r="P14" s="273"/>
      <c r="S14" s="42">
        <v>12</v>
      </c>
      <c r="T14" s="43"/>
    </row>
    <row r="15" spans="1:20" ht="93" thickBot="1" x14ac:dyDescent="0.25">
      <c r="A15" s="261"/>
      <c r="B15" s="255"/>
      <c r="C15" s="264"/>
      <c r="D15" s="250"/>
      <c r="E15" s="250"/>
      <c r="F15" s="16">
        <f>$J$101</f>
        <v>0</v>
      </c>
      <c r="G15" s="19" t="s">
        <v>315</v>
      </c>
      <c r="H15" s="235"/>
      <c r="I15" s="235"/>
      <c r="J15" s="235"/>
      <c r="N15" s="274">
        <v>1</v>
      </c>
      <c r="O15" s="275"/>
      <c r="P15" s="276"/>
      <c r="Q15" s="265" t="s">
        <v>71</v>
      </c>
      <c r="R15" s="266"/>
      <c r="S15" s="265" t="s">
        <v>71</v>
      </c>
      <c r="T15" s="267"/>
    </row>
    <row r="16" spans="1:20" ht="52" thickBot="1" x14ac:dyDescent="0.25">
      <c r="A16" s="268" t="s">
        <v>51</v>
      </c>
      <c r="B16" s="254" t="s">
        <v>363</v>
      </c>
      <c r="C16" s="248" t="s">
        <v>368</v>
      </c>
      <c r="D16" s="248" t="s">
        <v>369</v>
      </c>
      <c r="E16" s="248" t="s">
        <v>35</v>
      </c>
      <c r="F16" s="50">
        <v>100</v>
      </c>
      <c r="G16" s="156" t="s">
        <v>370</v>
      </c>
      <c r="H16" s="233" t="s">
        <v>372</v>
      </c>
      <c r="I16" s="233" t="s">
        <v>373</v>
      </c>
      <c r="J16" s="233" t="s">
        <v>374</v>
      </c>
      <c r="N16" s="277" t="s">
        <v>57</v>
      </c>
      <c r="O16" s="278"/>
      <c r="P16" s="279"/>
      <c r="Q16" s="277" t="s">
        <v>79</v>
      </c>
      <c r="R16" s="279"/>
      <c r="S16" s="277" t="s">
        <v>311</v>
      </c>
      <c r="T16" s="279"/>
    </row>
    <row r="17" spans="1:20" ht="17" thickBot="1" x14ac:dyDescent="0.25">
      <c r="A17" s="269"/>
      <c r="B17" s="254"/>
      <c r="C17" s="249"/>
      <c r="D17" s="249"/>
      <c r="E17" s="249"/>
      <c r="F17" s="259" t="s">
        <v>31</v>
      </c>
      <c r="G17" s="259"/>
      <c r="H17" s="234"/>
      <c r="I17" s="234"/>
      <c r="J17" s="234"/>
      <c r="N17" s="151"/>
      <c r="O17" s="151"/>
      <c r="P17" s="151"/>
      <c r="Q17" s="151"/>
      <c r="R17" s="151"/>
      <c r="S17" s="151"/>
      <c r="T17" s="151"/>
    </row>
    <row r="18" spans="1:20" ht="130" customHeight="1" thickBot="1" x14ac:dyDescent="0.25">
      <c r="A18" s="269"/>
      <c r="B18" s="255"/>
      <c r="C18" s="250"/>
      <c r="D18" s="250"/>
      <c r="E18" s="250"/>
      <c r="F18" s="20"/>
      <c r="G18" s="53" t="s">
        <v>93</v>
      </c>
      <c r="H18" s="235"/>
      <c r="I18" s="235"/>
      <c r="J18" s="235"/>
      <c r="N18" s="151"/>
      <c r="O18" s="151"/>
      <c r="P18" s="151"/>
      <c r="Q18" s="151"/>
      <c r="R18" s="151"/>
      <c r="S18" s="151"/>
      <c r="T18" s="151"/>
    </row>
    <row r="19" spans="1:20" ht="17" thickBot="1" x14ac:dyDescent="0.25">
      <c r="A19" s="269"/>
      <c r="B19" s="253" t="s">
        <v>361</v>
      </c>
      <c r="C19" s="248" t="s">
        <v>371</v>
      </c>
      <c r="D19" s="248" t="s">
        <v>367</v>
      </c>
      <c r="E19" s="248" t="s">
        <v>35</v>
      </c>
      <c r="F19" s="50">
        <v>95</v>
      </c>
      <c r="G19" s="53" t="s">
        <v>93</v>
      </c>
      <c r="H19" s="233" t="s">
        <v>376</v>
      </c>
      <c r="I19" s="233" t="s">
        <v>337</v>
      </c>
      <c r="J19" s="233" t="s">
        <v>377</v>
      </c>
      <c r="N19" s="151"/>
      <c r="O19" s="151"/>
      <c r="P19" s="151"/>
      <c r="Q19" s="151"/>
      <c r="R19" s="151"/>
      <c r="S19" s="151"/>
      <c r="T19" s="151"/>
    </row>
    <row r="20" spans="1:20" ht="17" thickBot="1" x14ac:dyDescent="0.25">
      <c r="A20" s="269"/>
      <c r="B20" s="254"/>
      <c r="C20" s="249"/>
      <c r="D20" s="249"/>
      <c r="E20" s="249"/>
      <c r="F20" s="259" t="s">
        <v>31</v>
      </c>
      <c r="G20" s="259"/>
      <c r="H20" s="234"/>
      <c r="I20" s="234"/>
      <c r="J20" s="234"/>
      <c r="N20" s="151"/>
      <c r="O20" s="151"/>
      <c r="P20" s="151"/>
      <c r="Q20" s="151"/>
      <c r="R20" s="151"/>
      <c r="S20" s="151"/>
      <c r="T20" s="151"/>
    </row>
    <row r="21" spans="1:20" ht="87" customHeight="1" thickBot="1" x14ac:dyDescent="0.25">
      <c r="A21" s="269"/>
      <c r="B21" s="255"/>
      <c r="C21" s="250"/>
      <c r="D21" s="250"/>
      <c r="E21" s="250"/>
      <c r="F21" s="52"/>
      <c r="G21" s="54" t="s">
        <v>93</v>
      </c>
      <c r="H21" s="235"/>
      <c r="I21" s="235"/>
      <c r="J21" s="235"/>
    </row>
    <row r="22" spans="1:20" ht="52" thickBot="1" x14ac:dyDescent="0.25">
      <c r="A22" s="269"/>
      <c r="B22" s="254" t="s">
        <v>375</v>
      </c>
      <c r="C22" s="248" t="s">
        <v>378</v>
      </c>
      <c r="D22" s="248" t="s">
        <v>379</v>
      </c>
      <c r="E22" s="248" t="s">
        <v>35</v>
      </c>
      <c r="F22" s="50">
        <v>40</v>
      </c>
      <c r="G22" s="156" t="s">
        <v>380</v>
      </c>
      <c r="H22" s="233" t="s">
        <v>381</v>
      </c>
      <c r="I22" s="233" t="s">
        <v>383</v>
      </c>
      <c r="J22" s="233" t="s">
        <v>384</v>
      </c>
    </row>
    <row r="23" spans="1:20" ht="16" customHeight="1" thickBot="1" x14ac:dyDescent="0.25">
      <c r="A23" s="269"/>
      <c r="B23" s="254"/>
      <c r="C23" s="249"/>
      <c r="D23" s="249"/>
      <c r="E23" s="249"/>
      <c r="F23" s="259" t="s">
        <v>31</v>
      </c>
      <c r="G23" s="259"/>
      <c r="H23" s="234"/>
      <c r="I23" s="234"/>
      <c r="J23" s="234"/>
    </row>
    <row r="24" spans="1:20" ht="92" customHeight="1" thickBot="1" x14ac:dyDescent="0.25">
      <c r="A24" s="269"/>
      <c r="B24" s="255"/>
      <c r="C24" s="250"/>
      <c r="D24" s="250"/>
      <c r="E24" s="250"/>
      <c r="F24" s="52"/>
      <c r="G24" s="167" t="s">
        <v>382</v>
      </c>
      <c r="H24" s="235"/>
      <c r="I24" s="235"/>
      <c r="J24" s="235"/>
    </row>
    <row r="25" spans="1:20" ht="46" customHeight="1" thickBot="1" x14ac:dyDescent="0.25">
      <c r="A25" s="269"/>
      <c r="B25" s="253" t="s">
        <v>362</v>
      </c>
      <c r="C25" s="248" t="s">
        <v>385</v>
      </c>
      <c r="D25" s="248" t="s">
        <v>387</v>
      </c>
      <c r="E25" s="248" t="s">
        <v>386</v>
      </c>
      <c r="F25" s="50">
        <v>1</v>
      </c>
      <c r="G25" s="53" t="s">
        <v>388</v>
      </c>
      <c r="H25" s="233" t="s">
        <v>390</v>
      </c>
      <c r="I25" s="233" t="s">
        <v>391</v>
      </c>
      <c r="J25" s="233" t="s">
        <v>392</v>
      </c>
    </row>
    <row r="26" spans="1:20" ht="17" thickBot="1" x14ac:dyDescent="0.25">
      <c r="A26" s="269"/>
      <c r="B26" s="254"/>
      <c r="C26" s="249"/>
      <c r="D26" s="249"/>
      <c r="E26" s="249"/>
      <c r="F26" s="259" t="s">
        <v>31</v>
      </c>
      <c r="G26" s="259"/>
      <c r="H26" s="234"/>
      <c r="I26" s="234"/>
      <c r="J26" s="234"/>
    </row>
    <row r="27" spans="1:20" ht="61" customHeight="1" thickBot="1" x14ac:dyDescent="0.25">
      <c r="A27" s="269"/>
      <c r="B27" s="255"/>
      <c r="C27" s="250"/>
      <c r="D27" s="250"/>
      <c r="E27" s="250"/>
      <c r="F27" s="52"/>
      <c r="G27" s="167" t="s">
        <v>389</v>
      </c>
      <c r="H27" s="235"/>
      <c r="I27" s="235"/>
      <c r="J27" s="235"/>
    </row>
    <row r="28" spans="1:20" ht="35" thickBot="1" x14ac:dyDescent="0.25">
      <c r="A28" s="153" t="s">
        <v>52</v>
      </c>
      <c r="B28" s="253" t="s">
        <v>341</v>
      </c>
      <c r="C28" s="248" t="s">
        <v>333</v>
      </c>
      <c r="D28" s="248" t="s">
        <v>365</v>
      </c>
      <c r="E28" s="248" t="s">
        <v>35</v>
      </c>
      <c r="F28" s="50">
        <v>2000</v>
      </c>
      <c r="G28" s="19" t="s">
        <v>334</v>
      </c>
      <c r="H28" s="233" t="s">
        <v>336</v>
      </c>
      <c r="I28" s="233" t="s">
        <v>337</v>
      </c>
      <c r="J28" s="233" t="s">
        <v>338</v>
      </c>
    </row>
    <row r="29" spans="1:20" ht="17" thickBot="1" x14ac:dyDescent="0.25">
      <c r="A29" s="154"/>
      <c r="B29" s="254"/>
      <c r="C29" s="249"/>
      <c r="D29" s="249"/>
      <c r="E29" s="249"/>
      <c r="F29" s="251" t="s">
        <v>31</v>
      </c>
      <c r="G29" s="252"/>
      <c r="H29" s="234"/>
      <c r="I29" s="234"/>
      <c r="J29" s="234"/>
    </row>
    <row r="30" spans="1:20" ht="52" thickBot="1" x14ac:dyDescent="0.25">
      <c r="A30" s="154"/>
      <c r="B30" s="255"/>
      <c r="C30" s="250"/>
      <c r="D30" s="250"/>
      <c r="E30" s="250"/>
      <c r="F30" s="52"/>
      <c r="G30" s="19" t="s">
        <v>335</v>
      </c>
      <c r="H30" s="235"/>
      <c r="I30" s="235"/>
      <c r="J30" s="235"/>
    </row>
    <row r="31" spans="1:20" ht="52" thickBot="1" x14ac:dyDescent="0.25">
      <c r="A31" s="154"/>
      <c r="B31" s="253" t="s">
        <v>342</v>
      </c>
      <c r="C31" s="256" t="s">
        <v>357</v>
      </c>
      <c r="D31" s="248" t="s">
        <v>365</v>
      </c>
      <c r="E31" s="248" t="s">
        <v>35</v>
      </c>
      <c r="F31" s="50">
        <v>1200</v>
      </c>
      <c r="G31" s="19" t="s">
        <v>359</v>
      </c>
      <c r="H31" s="233" t="s">
        <v>336</v>
      </c>
      <c r="I31" s="233" t="s">
        <v>337</v>
      </c>
      <c r="J31" s="233" t="s">
        <v>360</v>
      </c>
    </row>
    <row r="32" spans="1:20" ht="17" thickBot="1" x14ac:dyDescent="0.25">
      <c r="A32" s="154"/>
      <c r="B32" s="254"/>
      <c r="C32" s="257"/>
      <c r="D32" s="249"/>
      <c r="E32" s="249"/>
      <c r="F32" s="251" t="s">
        <v>31</v>
      </c>
      <c r="G32" s="252"/>
      <c r="H32" s="234"/>
      <c r="I32" s="234"/>
      <c r="J32" s="234"/>
    </row>
    <row r="33" spans="1:10" ht="69" thickBot="1" x14ac:dyDescent="0.25">
      <c r="A33" s="154"/>
      <c r="B33" s="255"/>
      <c r="C33" s="258"/>
      <c r="D33" s="250"/>
      <c r="E33" s="250"/>
      <c r="F33" s="52"/>
      <c r="G33" s="19" t="s">
        <v>358</v>
      </c>
      <c r="H33" s="235"/>
      <c r="I33" s="235"/>
      <c r="J33" s="235"/>
    </row>
    <row r="34" spans="1:10" ht="18" customHeight="1" thickBot="1" x14ac:dyDescent="0.25">
      <c r="A34" s="154"/>
      <c r="B34" s="248" t="s">
        <v>343</v>
      </c>
      <c r="C34" s="248" t="s">
        <v>351</v>
      </c>
      <c r="D34" s="248" t="s">
        <v>365</v>
      </c>
      <c r="E34" s="248" t="s">
        <v>35</v>
      </c>
      <c r="F34" s="50">
        <v>800</v>
      </c>
      <c r="G34" s="19" t="s">
        <v>352</v>
      </c>
      <c r="H34" s="233" t="s">
        <v>354</v>
      </c>
      <c r="I34" s="233" t="s">
        <v>355</v>
      </c>
      <c r="J34" s="233" t="s">
        <v>356</v>
      </c>
    </row>
    <row r="35" spans="1:10" ht="17" thickBot="1" x14ac:dyDescent="0.25">
      <c r="A35" s="154"/>
      <c r="B35" s="249"/>
      <c r="C35" s="249"/>
      <c r="D35" s="249"/>
      <c r="E35" s="249"/>
      <c r="F35" s="251" t="s">
        <v>31</v>
      </c>
      <c r="G35" s="252"/>
      <c r="H35" s="234"/>
      <c r="I35" s="234"/>
      <c r="J35" s="234"/>
    </row>
    <row r="36" spans="1:10" ht="35" thickBot="1" x14ac:dyDescent="0.25">
      <c r="A36" s="154"/>
      <c r="B36" s="250"/>
      <c r="C36" s="250"/>
      <c r="D36" s="250"/>
      <c r="E36" s="250"/>
      <c r="F36" s="52"/>
      <c r="G36" s="19" t="s">
        <v>353</v>
      </c>
      <c r="H36" s="235"/>
      <c r="I36" s="235"/>
      <c r="J36" s="235"/>
    </row>
    <row r="37" spans="1:10" ht="52" thickBot="1" x14ac:dyDescent="0.25">
      <c r="A37" s="154"/>
      <c r="B37" s="248" t="s">
        <v>344</v>
      </c>
      <c r="C37" s="248" t="s">
        <v>345</v>
      </c>
      <c r="D37" s="248" t="s">
        <v>366</v>
      </c>
      <c r="E37" s="248" t="s">
        <v>35</v>
      </c>
      <c r="F37" s="50">
        <v>100</v>
      </c>
      <c r="G37" s="19" t="s">
        <v>347</v>
      </c>
      <c r="H37" s="233" t="s">
        <v>348</v>
      </c>
      <c r="I37" s="233" t="s">
        <v>349</v>
      </c>
      <c r="J37" s="233" t="s">
        <v>350</v>
      </c>
    </row>
    <row r="38" spans="1:10" ht="17" thickBot="1" x14ac:dyDescent="0.25">
      <c r="A38" s="154"/>
      <c r="B38" s="249"/>
      <c r="C38" s="249"/>
      <c r="D38" s="249"/>
      <c r="E38" s="249"/>
      <c r="F38" s="251" t="s">
        <v>31</v>
      </c>
      <c r="G38" s="252"/>
      <c r="H38" s="234"/>
      <c r="I38" s="234"/>
      <c r="J38" s="234"/>
    </row>
    <row r="39" spans="1:10" ht="52" thickBot="1" x14ac:dyDescent="0.25">
      <c r="A39" s="154"/>
      <c r="B39" s="250"/>
      <c r="C39" s="250"/>
      <c r="D39" s="250"/>
      <c r="E39" s="250"/>
      <c r="F39" s="52"/>
      <c r="G39" s="19" t="s">
        <v>346</v>
      </c>
      <c r="H39" s="235"/>
      <c r="I39" s="235"/>
      <c r="J39" s="235"/>
    </row>
    <row r="40" spans="1:10" ht="17" thickBot="1" x14ac:dyDescent="0.25">
      <c r="A40" s="236" t="s">
        <v>84</v>
      </c>
      <c r="B40" s="237"/>
      <c r="C40" s="237"/>
      <c r="D40" s="237"/>
      <c r="E40" s="237"/>
      <c r="F40" s="237"/>
      <c r="G40" s="237"/>
      <c r="H40" s="237"/>
      <c r="I40" s="237"/>
      <c r="J40" s="238"/>
    </row>
    <row r="41" spans="1:10" ht="17" thickBot="1" x14ac:dyDescent="0.25">
      <c r="A41" s="47" t="s">
        <v>130</v>
      </c>
      <c r="B41" s="48" t="s">
        <v>131</v>
      </c>
      <c r="C41" s="47" t="s">
        <v>132</v>
      </c>
      <c r="D41" s="48" t="s">
        <v>133</v>
      </c>
      <c r="E41" s="47" t="s">
        <v>134</v>
      </c>
      <c r="F41" s="48" t="s">
        <v>135</v>
      </c>
      <c r="G41" s="47" t="s">
        <v>136</v>
      </c>
      <c r="H41" s="48" t="s">
        <v>137</v>
      </c>
      <c r="I41" s="47" t="s">
        <v>138</v>
      </c>
      <c r="J41" s="47" t="s">
        <v>139</v>
      </c>
    </row>
    <row r="42" spans="1:10" ht="30" x14ac:dyDescent="0.2">
      <c r="A42" s="23" t="s">
        <v>325</v>
      </c>
      <c r="B42" s="23" t="s">
        <v>327</v>
      </c>
      <c r="C42" s="23" t="s">
        <v>339</v>
      </c>
      <c r="D42" s="23" t="s">
        <v>83</v>
      </c>
      <c r="E42" s="23" t="s">
        <v>83</v>
      </c>
      <c r="F42" s="23" t="s">
        <v>83</v>
      </c>
      <c r="G42" s="23" t="s">
        <v>83</v>
      </c>
      <c r="H42" s="23" t="s">
        <v>83</v>
      </c>
      <c r="I42" s="23" t="s">
        <v>83</v>
      </c>
      <c r="J42" s="23" t="s">
        <v>83</v>
      </c>
    </row>
    <row r="43" spans="1:10" ht="30" x14ac:dyDescent="0.2">
      <c r="A43" s="152" t="s">
        <v>326</v>
      </c>
      <c r="B43" s="152" t="s">
        <v>328</v>
      </c>
      <c r="C43" s="152" t="s">
        <v>332</v>
      </c>
      <c r="D43" s="155" t="s">
        <v>83</v>
      </c>
      <c r="E43" s="23" t="s">
        <v>83</v>
      </c>
      <c r="F43" s="23" t="s">
        <v>83</v>
      </c>
      <c r="G43" s="23" t="s">
        <v>83</v>
      </c>
      <c r="H43" s="23" t="s">
        <v>83</v>
      </c>
      <c r="I43" s="23" t="s">
        <v>83</v>
      </c>
      <c r="J43" s="23" t="s">
        <v>83</v>
      </c>
    </row>
    <row r="44" spans="1:10" x14ac:dyDescent="0.2">
      <c r="A44" s="239" t="s">
        <v>3</v>
      </c>
      <c r="B44" s="240"/>
      <c r="C44" s="241"/>
      <c r="D44" s="242" t="s">
        <v>5</v>
      </c>
      <c r="E44" s="243"/>
      <c r="F44" s="244"/>
      <c r="G44" s="239" t="s">
        <v>7</v>
      </c>
      <c r="H44" s="240"/>
      <c r="I44" s="240"/>
      <c r="J44" s="241"/>
    </row>
    <row r="45" spans="1:10" ht="82" customHeight="1" x14ac:dyDescent="0.2">
      <c r="A45" s="245" t="s">
        <v>4</v>
      </c>
      <c r="B45" s="246"/>
      <c r="C45" s="247"/>
      <c r="D45" s="245" t="s">
        <v>6</v>
      </c>
      <c r="E45" s="246"/>
      <c r="F45" s="247"/>
      <c r="G45" s="245" t="s">
        <v>6</v>
      </c>
      <c r="H45" s="246"/>
      <c r="I45" s="246"/>
      <c r="J45" s="247"/>
    </row>
    <row r="46" spans="1:10" x14ac:dyDescent="0.2">
      <c r="H46" s="2"/>
      <c r="I46" s="2"/>
    </row>
    <row r="50" spans="1:10" ht="17" thickBot="1" x14ac:dyDescent="0.25"/>
    <row r="51" spans="1:10" x14ac:dyDescent="0.2">
      <c r="A51" s="221" t="s">
        <v>45</v>
      </c>
      <c r="B51" s="222"/>
      <c r="C51" s="222"/>
      <c r="D51" s="222"/>
      <c r="E51" s="222"/>
      <c r="F51" s="222"/>
      <c r="G51" s="222"/>
      <c r="H51" s="222"/>
      <c r="I51" s="222"/>
      <c r="J51" s="223"/>
    </row>
    <row r="52" spans="1:10" x14ac:dyDescent="0.2">
      <c r="A52" s="224"/>
      <c r="B52" s="225"/>
      <c r="C52" s="225"/>
      <c r="D52" s="225"/>
      <c r="E52" s="225"/>
      <c r="F52" s="225"/>
      <c r="G52" s="225"/>
      <c r="H52" s="225"/>
      <c r="I52" s="225"/>
      <c r="J52" s="226"/>
    </row>
    <row r="53" spans="1:10" x14ac:dyDescent="0.2">
      <c r="A53" s="224"/>
      <c r="B53" s="225"/>
      <c r="C53" s="225"/>
      <c r="D53" s="225"/>
      <c r="E53" s="225"/>
      <c r="F53" s="225"/>
      <c r="G53" s="225"/>
      <c r="H53" s="225"/>
      <c r="I53" s="225"/>
      <c r="J53" s="226"/>
    </row>
    <row r="54" spans="1:10" x14ac:dyDescent="0.2">
      <c r="A54" s="224"/>
      <c r="B54" s="225"/>
      <c r="C54" s="225"/>
      <c r="D54" s="225"/>
      <c r="E54" s="225"/>
      <c r="F54" s="225"/>
      <c r="G54" s="225"/>
      <c r="H54" s="225"/>
      <c r="I54" s="225"/>
      <c r="J54" s="226"/>
    </row>
    <row r="55" spans="1:10" ht="17" thickBot="1" x14ac:dyDescent="0.25">
      <c r="A55" s="227"/>
      <c r="B55" s="228"/>
      <c r="C55" s="228"/>
      <c r="D55" s="228"/>
      <c r="E55" s="228"/>
      <c r="F55" s="228"/>
      <c r="G55" s="228"/>
      <c r="H55" s="228"/>
      <c r="I55" s="228"/>
      <c r="J55" s="229"/>
    </row>
    <row r="58" spans="1:10" ht="17" thickBot="1" x14ac:dyDescent="0.25"/>
    <row r="59" spans="1:10" ht="31" thickBot="1" x14ac:dyDescent="0.25">
      <c r="A59" s="144" t="s">
        <v>21</v>
      </c>
      <c r="B59" s="45" t="s">
        <v>71</v>
      </c>
    </row>
    <row r="61" spans="1:10" ht="17" thickBot="1" x14ac:dyDescent="0.25">
      <c r="A61" s="230" t="s">
        <v>46</v>
      </c>
      <c r="B61" s="230"/>
    </row>
    <row r="62" spans="1:10" ht="17" thickBot="1" x14ac:dyDescent="0.25">
      <c r="A62" s="146" t="s">
        <v>47</v>
      </c>
      <c r="B62" s="147" t="s">
        <v>48</v>
      </c>
    </row>
    <row r="63" spans="1:10" x14ac:dyDescent="0.2">
      <c r="A63" s="27">
        <v>43739</v>
      </c>
      <c r="B63" s="28"/>
    </row>
    <row r="64" spans="1:10" x14ac:dyDescent="0.2">
      <c r="A64" s="25">
        <v>43770</v>
      </c>
      <c r="B64" s="26"/>
    </row>
    <row r="65" spans="1:3" x14ac:dyDescent="0.2">
      <c r="A65" s="25">
        <v>43800</v>
      </c>
      <c r="B65" s="26"/>
    </row>
    <row r="66" spans="1:3" x14ac:dyDescent="0.2">
      <c r="A66" s="25">
        <v>43831</v>
      </c>
      <c r="B66" s="26"/>
    </row>
    <row r="67" spans="1:3" x14ac:dyDescent="0.2">
      <c r="A67" s="25">
        <v>43862</v>
      </c>
      <c r="B67" s="26"/>
    </row>
    <row r="68" spans="1:3" x14ac:dyDescent="0.2">
      <c r="A68" s="25">
        <v>43891</v>
      </c>
      <c r="B68" s="26"/>
    </row>
    <row r="69" spans="1:3" x14ac:dyDescent="0.2">
      <c r="A69" s="25">
        <v>43922</v>
      </c>
      <c r="B69" s="26"/>
    </row>
    <row r="70" spans="1:3" x14ac:dyDescent="0.2">
      <c r="A70" s="25">
        <v>43952</v>
      </c>
      <c r="B70" s="26"/>
    </row>
    <row r="71" spans="1:3" x14ac:dyDescent="0.2">
      <c r="A71" s="25">
        <v>43983</v>
      </c>
      <c r="B71" s="26"/>
    </row>
    <row r="72" spans="1:3" x14ac:dyDescent="0.2">
      <c r="A72" s="25">
        <v>44013</v>
      </c>
      <c r="B72" s="26"/>
    </row>
    <row r="73" spans="1:3" x14ac:dyDescent="0.2">
      <c r="A73" s="25">
        <v>44044</v>
      </c>
      <c r="B73" s="26"/>
    </row>
    <row r="74" spans="1:3" ht="17" thickBot="1" x14ac:dyDescent="0.25">
      <c r="A74" s="25">
        <v>44075</v>
      </c>
      <c r="B74" s="29"/>
    </row>
    <row r="75" spans="1:3" ht="17" thickBot="1" x14ac:dyDescent="0.25">
      <c r="B75" s="30">
        <f>SUM(B63:B74)</f>
        <v>0</v>
      </c>
    </row>
    <row r="77" spans="1:3" ht="37" x14ac:dyDescent="0.45">
      <c r="A77" s="231" t="s">
        <v>177</v>
      </c>
      <c r="B77" s="231"/>
      <c r="C77" s="231"/>
    </row>
    <row r="78" spans="1:3" ht="17" thickBot="1" x14ac:dyDescent="0.25">
      <c r="A78" s="150">
        <v>1</v>
      </c>
      <c r="B78" s="232" t="s">
        <v>173</v>
      </c>
      <c r="C78" s="232"/>
    </row>
    <row r="79" spans="1:3" ht="17" thickBot="1" x14ac:dyDescent="0.25">
      <c r="A79" s="219" t="s">
        <v>393</v>
      </c>
      <c r="B79" s="219"/>
    </row>
    <row r="80" spans="1:3" ht="17" thickBot="1" x14ac:dyDescent="0.25">
      <c r="A80" s="220"/>
      <c r="B80" s="220"/>
      <c r="C80" s="57"/>
    </row>
  </sheetData>
  <mergeCells count="143">
    <mergeCell ref="S1:T2"/>
    <mergeCell ref="I2:J2"/>
    <mergeCell ref="L2:M2"/>
    <mergeCell ref="N2:P2"/>
    <mergeCell ref="A3:F3"/>
    <mergeCell ref="H3:J3"/>
    <mergeCell ref="L3:M3"/>
    <mergeCell ref="O3:P3"/>
    <mergeCell ref="A1:B2"/>
    <mergeCell ref="C1:G2"/>
    <mergeCell ref="I1:J1"/>
    <mergeCell ref="L1:M1"/>
    <mergeCell ref="N1:P1"/>
    <mergeCell ref="Q1:R2"/>
    <mergeCell ref="F6:G6"/>
    <mergeCell ref="A7:B7"/>
    <mergeCell ref="C7:E7"/>
    <mergeCell ref="F7:H7"/>
    <mergeCell ref="I7:J7"/>
    <mergeCell ref="O7:P7"/>
    <mergeCell ref="B4:C4"/>
    <mergeCell ref="F4:G4"/>
    <mergeCell ref="O4:P4"/>
    <mergeCell ref="A5:B5"/>
    <mergeCell ref="C5:E5"/>
    <mergeCell ref="F5:G5"/>
    <mergeCell ref="H5:J5"/>
    <mergeCell ref="O5:P5"/>
    <mergeCell ref="J8:J9"/>
    <mergeCell ref="O8:P8"/>
    <mergeCell ref="O9:P9"/>
    <mergeCell ref="A10:A12"/>
    <mergeCell ref="B10:B12"/>
    <mergeCell ref="C10:C12"/>
    <mergeCell ref="D10:D12"/>
    <mergeCell ref="E10:E12"/>
    <mergeCell ref="H10:H12"/>
    <mergeCell ref="I10:I12"/>
    <mergeCell ref="A8:A9"/>
    <mergeCell ref="B8:B9"/>
    <mergeCell ref="C8:E8"/>
    <mergeCell ref="F8:G9"/>
    <mergeCell ref="H8:H9"/>
    <mergeCell ref="I8:I9"/>
    <mergeCell ref="J10:J12"/>
    <mergeCell ref="O10:P10"/>
    <mergeCell ref="F11:G11"/>
    <mergeCell ref="O11:P11"/>
    <mergeCell ref="O12:P12"/>
    <mergeCell ref="A13:A15"/>
    <mergeCell ref="B13:B15"/>
    <mergeCell ref="C13:C15"/>
    <mergeCell ref="D13:D15"/>
    <mergeCell ref="E13:E15"/>
    <mergeCell ref="Q15:R15"/>
    <mergeCell ref="S15:T15"/>
    <mergeCell ref="A16:A27"/>
    <mergeCell ref="B16:B18"/>
    <mergeCell ref="C16:C18"/>
    <mergeCell ref="D16:D18"/>
    <mergeCell ref="E16:E18"/>
    <mergeCell ref="H16:H18"/>
    <mergeCell ref="I16:I18"/>
    <mergeCell ref="J16:J18"/>
    <mergeCell ref="I13:I15"/>
    <mergeCell ref="J13:J15"/>
    <mergeCell ref="O13:P13"/>
    <mergeCell ref="F14:G14"/>
    <mergeCell ref="O14:P14"/>
    <mergeCell ref="N15:P15"/>
    <mergeCell ref="N16:P16"/>
    <mergeCell ref="Q16:R16"/>
    <mergeCell ref="S16:T16"/>
    <mergeCell ref="J22:J24"/>
    <mergeCell ref="F23:G23"/>
    <mergeCell ref="J25:J27"/>
    <mergeCell ref="F26:G26"/>
    <mergeCell ref="B25:B27"/>
    <mergeCell ref="F17:G17"/>
    <mergeCell ref="B19:B21"/>
    <mergeCell ref="C19:C21"/>
    <mergeCell ref="D19:D21"/>
    <mergeCell ref="E19:E21"/>
    <mergeCell ref="H19:H21"/>
    <mergeCell ref="I19:I21"/>
    <mergeCell ref="J19:J21"/>
    <mergeCell ref="F20:G20"/>
    <mergeCell ref="C25:C27"/>
    <mergeCell ref="D25:D27"/>
    <mergeCell ref="E25:E27"/>
    <mergeCell ref="H25:H27"/>
    <mergeCell ref="I25:I27"/>
    <mergeCell ref="B22:B24"/>
    <mergeCell ref="C22:C24"/>
    <mergeCell ref="D22:D24"/>
    <mergeCell ref="E22:E24"/>
    <mergeCell ref="H22:H24"/>
    <mergeCell ref="I22:I24"/>
    <mergeCell ref="B28:B30"/>
    <mergeCell ref="C28:C30"/>
    <mergeCell ref="H28:H30"/>
    <mergeCell ref="B34:B36"/>
    <mergeCell ref="C34:C36"/>
    <mergeCell ref="D28:D30"/>
    <mergeCell ref="E28:E30"/>
    <mergeCell ref="E34:E36"/>
    <mergeCell ref="D34:D36"/>
    <mergeCell ref="B31:B33"/>
    <mergeCell ref="C31:C33"/>
    <mergeCell ref="J28:J30"/>
    <mergeCell ref="F29:G29"/>
    <mergeCell ref="H31:H33"/>
    <mergeCell ref="I31:I33"/>
    <mergeCell ref="J31:J33"/>
    <mergeCell ref="F32:G32"/>
    <mergeCell ref="H34:H36"/>
    <mergeCell ref="I34:I36"/>
    <mergeCell ref="J34:J36"/>
    <mergeCell ref="F35:G35"/>
    <mergeCell ref="A79:B80"/>
    <mergeCell ref="A51:J55"/>
    <mergeCell ref="A61:B61"/>
    <mergeCell ref="A77:C77"/>
    <mergeCell ref="B78:C78"/>
    <mergeCell ref="H13:H15"/>
    <mergeCell ref="A40:J40"/>
    <mergeCell ref="A44:C44"/>
    <mergeCell ref="D44:F44"/>
    <mergeCell ref="G44:J44"/>
    <mergeCell ref="A45:C45"/>
    <mergeCell ref="D45:F45"/>
    <mergeCell ref="G45:J45"/>
    <mergeCell ref="B37:B39"/>
    <mergeCell ref="C37:C39"/>
    <mergeCell ref="H37:H39"/>
    <mergeCell ref="I37:I39"/>
    <mergeCell ref="J37:J39"/>
    <mergeCell ref="F38:G38"/>
    <mergeCell ref="D37:D39"/>
    <mergeCell ref="E37:E39"/>
    <mergeCell ref="D31:D33"/>
    <mergeCell ref="E31:E33"/>
    <mergeCell ref="I28:I30"/>
  </mergeCells>
  <conditionalFormatting sqref="J4">
    <cfRule type="cellIs" dxfId="380" priority="35" operator="lessThan">
      <formula>$H$4</formula>
    </cfRule>
    <cfRule type="cellIs" dxfId="379" priority="36" operator="greaterThan">
      <formula>$H$4</formula>
    </cfRule>
  </conditionalFormatting>
  <conditionalFormatting sqref="F12">
    <cfRule type="cellIs" dxfId="378" priority="33" operator="greaterThan">
      <formula>$F$10</formula>
    </cfRule>
    <cfRule type="cellIs" dxfId="377" priority="34" operator="lessThan">
      <formula>$F$10</formula>
    </cfRule>
  </conditionalFormatting>
  <conditionalFormatting sqref="F15">
    <cfRule type="cellIs" dxfId="376" priority="31" operator="greaterThan">
      <formula>$F$13</formula>
    </cfRule>
    <cfRule type="cellIs" dxfId="375" priority="32" operator="lessThan">
      <formula>$F$13</formula>
    </cfRule>
  </conditionalFormatting>
  <conditionalFormatting sqref="F24">
    <cfRule type="cellIs" dxfId="374" priority="29" operator="lessThan">
      <formula>$F$22</formula>
    </cfRule>
    <cfRule type="cellIs" dxfId="373" priority="30" operator="greaterThanOrEqual">
      <formula>$F$22</formula>
    </cfRule>
  </conditionalFormatting>
  <conditionalFormatting sqref="F18">
    <cfRule type="cellIs" dxfId="372" priority="27" operator="lessThan">
      <formula>$F$16</formula>
    </cfRule>
    <cfRule type="cellIs" dxfId="371" priority="28" operator="greaterThanOrEqual">
      <formula>$F$16</formula>
    </cfRule>
  </conditionalFormatting>
  <conditionalFormatting sqref="F21">
    <cfRule type="cellIs" dxfId="370" priority="25" operator="lessThan">
      <formula>$F$22</formula>
    </cfRule>
    <cfRule type="cellIs" dxfId="369" priority="26" operator="greaterThanOrEqual">
      <formula>$F$22</formula>
    </cfRule>
  </conditionalFormatting>
  <conditionalFormatting sqref="F27">
    <cfRule type="cellIs" dxfId="368" priority="23" operator="lessThan">
      <formula>$F$22</formula>
    </cfRule>
    <cfRule type="cellIs" dxfId="367" priority="24" operator="greaterThanOrEqual">
      <formula>$F$22</formula>
    </cfRule>
  </conditionalFormatting>
  <conditionalFormatting sqref="F30">
    <cfRule type="cellIs" dxfId="366" priority="19" operator="lessThan">
      <formula>$F$22</formula>
    </cfRule>
    <cfRule type="cellIs" dxfId="365" priority="20" operator="greaterThanOrEqual">
      <formula>$F$22</formula>
    </cfRule>
  </conditionalFormatting>
  <conditionalFormatting sqref="F33">
    <cfRule type="cellIs" dxfId="364" priority="17" operator="lessThan">
      <formula>$F$22</formula>
    </cfRule>
    <cfRule type="cellIs" dxfId="363" priority="18" operator="greaterThanOrEqual">
      <formula>$F$22</formula>
    </cfRule>
  </conditionalFormatting>
  <conditionalFormatting sqref="F36">
    <cfRule type="cellIs" dxfId="362" priority="11" operator="lessThan">
      <formula>$F$22</formula>
    </cfRule>
    <cfRule type="cellIs" dxfId="361" priority="12" operator="greaterThanOrEqual">
      <formula>$F$22</formula>
    </cfRule>
  </conditionalFormatting>
  <conditionalFormatting sqref="F39">
    <cfRule type="cellIs" dxfId="360" priority="9" operator="lessThan">
      <formula>$F$22</formula>
    </cfRule>
    <cfRule type="cellIs" dxfId="359" priority="10" operator="greaterThanOrEqual">
      <formula>$F$22</formula>
    </cfRule>
  </conditionalFormatting>
  <pageMargins left="0.7" right="0.7" top="0.75" bottom="0.75" header="0.3" footer="0.3"/>
  <pageSetup orientation="portrait" horizontalDpi="0" verticalDpi="0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C2B37E-583C-BA4B-8B40-09056DB0A012}">
  <sheetPr>
    <tabColor theme="9" tint="-0.499984740745262"/>
  </sheetPr>
  <dimension ref="A1:J38"/>
  <sheetViews>
    <sheetView topLeftCell="B1" workbookViewId="0">
      <selection activeCell="B13" sqref="B13:B15"/>
    </sheetView>
  </sheetViews>
  <sheetFormatPr baseColWidth="10" defaultRowHeight="16" x14ac:dyDescent="0.2"/>
  <cols>
    <col min="1" max="1" width="39.83203125" style="212" customWidth="1"/>
    <col min="2" max="2" width="47" style="212" customWidth="1"/>
    <col min="3" max="3" width="38.5" style="212" customWidth="1"/>
    <col min="4" max="4" width="30.33203125" style="212" customWidth="1"/>
    <col min="5" max="5" width="41.1640625" style="212" customWidth="1"/>
    <col min="6" max="6" width="42.83203125" style="212" customWidth="1"/>
    <col min="7" max="7" width="38.33203125" style="212" customWidth="1"/>
    <col min="8" max="8" width="33.6640625" style="212" customWidth="1"/>
    <col min="9" max="9" width="28" style="212" customWidth="1"/>
    <col min="10" max="10" width="33.6640625" style="212" customWidth="1"/>
    <col min="11" max="16384" width="10.83203125" style="212"/>
  </cols>
  <sheetData>
    <row r="1" spans="1:10" ht="95" customHeight="1" thickBot="1" x14ac:dyDescent="0.25">
      <c r="A1" s="313"/>
      <c r="B1" s="332"/>
      <c r="C1" s="313" t="s">
        <v>722</v>
      </c>
      <c r="D1" s="332"/>
      <c r="E1" s="332"/>
      <c r="F1" s="332"/>
      <c r="G1" s="314"/>
      <c r="H1" s="10" t="s">
        <v>0</v>
      </c>
      <c r="I1" s="343" t="s">
        <v>2</v>
      </c>
      <c r="J1" s="344"/>
    </row>
    <row r="2" spans="1:10" ht="17" thickBot="1" x14ac:dyDescent="0.25">
      <c r="A2" s="340"/>
      <c r="B2" s="341"/>
      <c r="C2" s="340"/>
      <c r="D2" s="341"/>
      <c r="E2" s="341"/>
      <c r="F2" s="341"/>
      <c r="G2" s="342"/>
      <c r="H2" s="10" t="s">
        <v>1</v>
      </c>
      <c r="I2" s="325">
        <v>43691</v>
      </c>
      <c r="J2" s="326"/>
    </row>
    <row r="3" spans="1:10" ht="24" thickBot="1" x14ac:dyDescent="0.25">
      <c r="A3" s="313" t="s">
        <v>21</v>
      </c>
      <c r="B3" s="332"/>
      <c r="C3" s="332"/>
      <c r="D3" s="332"/>
      <c r="E3" s="332"/>
      <c r="F3" s="332"/>
      <c r="G3" s="215"/>
      <c r="H3" s="393">
        <v>801</v>
      </c>
      <c r="I3" s="394"/>
      <c r="J3" s="395"/>
    </row>
    <row r="4" spans="1:10" ht="17" thickBot="1" x14ac:dyDescent="0.25">
      <c r="A4" s="7" t="s">
        <v>18</v>
      </c>
      <c r="B4" s="307" t="s">
        <v>64</v>
      </c>
      <c r="C4" s="308"/>
      <c r="D4" s="8" t="s">
        <v>92</v>
      </c>
      <c r="E4" s="11" t="s">
        <v>721</v>
      </c>
      <c r="F4" s="309" t="s">
        <v>272</v>
      </c>
      <c r="G4" s="310"/>
      <c r="H4" s="12"/>
      <c r="I4" s="9" t="s">
        <v>20</v>
      </c>
      <c r="J4" s="13">
        <f>$B$56</f>
        <v>0</v>
      </c>
    </row>
    <row r="5" spans="1:10" ht="24" thickBot="1" x14ac:dyDescent="0.25">
      <c r="A5" s="313" t="s">
        <v>504</v>
      </c>
      <c r="B5" s="314"/>
      <c r="C5" s="436" t="s">
        <v>970</v>
      </c>
      <c r="D5" s="437"/>
      <c r="E5" s="438"/>
      <c r="F5" s="309" t="s">
        <v>22</v>
      </c>
      <c r="G5" s="310"/>
      <c r="H5" s="396" t="s">
        <v>953</v>
      </c>
      <c r="I5" s="397"/>
      <c r="J5" s="398"/>
    </row>
    <row r="6" spans="1:10" ht="52" thickBot="1" x14ac:dyDescent="0.25">
      <c r="A6" s="7" t="s">
        <v>90</v>
      </c>
      <c r="B6" s="214" t="s">
        <v>32</v>
      </c>
      <c r="C6" s="18" t="s">
        <v>87</v>
      </c>
      <c r="D6" s="14" t="s">
        <v>23</v>
      </c>
      <c r="E6" s="18" t="s">
        <v>957</v>
      </c>
      <c r="F6" s="298" t="s">
        <v>24</v>
      </c>
      <c r="G6" s="299"/>
      <c r="H6" s="18" t="s">
        <v>85</v>
      </c>
      <c r="I6" s="14" t="s">
        <v>25</v>
      </c>
      <c r="J6" s="18" t="s">
        <v>33</v>
      </c>
    </row>
    <row r="7" spans="1:10" ht="63" customHeight="1" thickBot="1" x14ac:dyDescent="0.25">
      <c r="A7" s="300" t="s">
        <v>26</v>
      </c>
      <c r="B7" s="301"/>
      <c r="C7" s="302" t="s">
        <v>958</v>
      </c>
      <c r="D7" s="303"/>
      <c r="E7" s="304"/>
      <c r="F7" s="305" t="s">
        <v>27</v>
      </c>
      <c r="G7" s="305"/>
      <c r="H7" s="306"/>
      <c r="I7" s="302" t="s">
        <v>959</v>
      </c>
      <c r="J7" s="304"/>
    </row>
    <row r="8" spans="1:10" ht="20" thickBot="1" x14ac:dyDescent="0.25">
      <c r="A8" s="283" t="s">
        <v>8</v>
      </c>
      <c r="B8" s="285" t="s">
        <v>9</v>
      </c>
      <c r="C8" s="287" t="s">
        <v>17</v>
      </c>
      <c r="D8" s="288"/>
      <c r="E8" s="289"/>
      <c r="F8" s="290" t="s">
        <v>13</v>
      </c>
      <c r="G8" s="291"/>
      <c r="H8" s="294" t="s">
        <v>14</v>
      </c>
      <c r="I8" s="296" t="s">
        <v>15</v>
      </c>
      <c r="J8" s="280" t="s">
        <v>16</v>
      </c>
    </row>
    <row r="9" spans="1:10" ht="17" thickBot="1" x14ac:dyDescent="0.25">
      <c r="A9" s="284"/>
      <c r="B9" s="286"/>
      <c r="C9" s="4" t="s">
        <v>10</v>
      </c>
      <c r="D9" s="5" t="s">
        <v>11</v>
      </c>
      <c r="E9" s="6" t="s">
        <v>12</v>
      </c>
      <c r="F9" s="292"/>
      <c r="G9" s="293"/>
      <c r="H9" s="295"/>
      <c r="I9" s="297"/>
      <c r="J9" s="281" t="s">
        <v>16</v>
      </c>
    </row>
    <row r="10" spans="1:10" ht="18" thickBot="1" x14ac:dyDescent="0.25">
      <c r="A10" s="282" t="s">
        <v>49</v>
      </c>
      <c r="B10" s="253" t="s">
        <v>964</v>
      </c>
      <c r="C10" s="262" t="s">
        <v>908</v>
      </c>
      <c r="D10" s="248" t="s">
        <v>909</v>
      </c>
      <c r="E10" s="248" t="s">
        <v>35</v>
      </c>
      <c r="F10" s="50">
        <v>68.39</v>
      </c>
      <c r="G10" s="156" t="s">
        <v>910</v>
      </c>
      <c r="H10" s="233" t="s">
        <v>912</v>
      </c>
      <c r="I10" s="233" t="s">
        <v>913</v>
      </c>
      <c r="J10" s="233" t="s">
        <v>914</v>
      </c>
    </row>
    <row r="11" spans="1:10" ht="17" thickBot="1" x14ac:dyDescent="0.25">
      <c r="A11" s="260"/>
      <c r="B11" s="254"/>
      <c r="C11" s="263"/>
      <c r="D11" s="249"/>
      <c r="E11" s="249"/>
      <c r="F11" s="259" t="s">
        <v>31</v>
      </c>
      <c r="G11" s="259"/>
      <c r="H11" s="234"/>
      <c r="I11" s="234"/>
      <c r="J11" s="234"/>
    </row>
    <row r="12" spans="1:10" ht="18" thickBot="1" x14ac:dyDescent="0.25">
      <c r="A12" s="261"/>
      <c r="B12" s="255"/>
      <c r="C12" s="264"/>
      <c r="D12" s="250"/>
      <c r="E12" s="250"/>
      <c r="F12" s="20"/>
      <c r="G12" s="156" t="s">
        <v>911</v>
      </c>
      <c r="H12" s="235"/>
      <c r="I12" s="235"/>
      <c r="J12" s="235"/>
    </row>
    <row r="13" spans="1:10" ht="18" thickBot="1" x14ac:dyDescent="0.25">
      <c r="A13" s="260" t="s">
        <v>50</v>
      </c>
      <c r="B13" s="254" t="s">
        <v>977</v>
      </c>
      <c r="C13" s="248" t="s">
        <v>971</v>
      </c>
      <c r="D13" s="248" t="s">
        <v>867</v>
      </c>
      <c r="E13" s="248" t="s">
        <v>972</v>
      </c>
      <c r="F13" s="50"/>
      <c r="G13" s="156" t="s">
        <v>974</v>
      </c>
      <c r="H13" s="233" t="s">
        <v>973</v>
      </c>
      <c r="I13" s="248" t="s">
        <v>867</v>
      </c>
      <c r="J13" s="233" t="s">
        <v>976</v>
      </c>
    </row>
    <row r="14" spans="1:10" ht="17" thickBot="1" x14ac:dyDescent="0.25">
      <c r="A14" s="260"/>
      <c r="B14" s="254"/>
      <c r="C14" s="249"/>
      <c r="D14" s="249"/>
      <c r="E14" s="249"/>
      <c r="F14" s="259" t="s">
        <v>31</v>
      </c>
      <c r="G14" s="259"/>
      <c r="H14" s="234"/>
      <c r="I14" s="249"/>
      <c r="J14" s="234"/>
    </row>
    <row r="15" spans="1:10" ht="18" thickBot="1" x14ac:dyDescent="0.25">
      <c r="A15" s="261"/>
      <c r="B15" s="255"/>
      <c r="C15" s="250"/>
      <c r="D15" s="250"/>
      <c r="E15" s="250"/>
      <c r="F15" s="20"/>
      <c r="G15" s="156" t="s">
        <v>975</v>
      </c>
      <c r="H15" s="235"/>
      <c r="I15" s="250"/>
      <c r="J15" s="235"/>
    </row>
    <row r="16" spans="1:10" ht="35" thickBot="1" x14ac:dyDescent="0.25">
      <c r="A16" s="291" t="s">
        <v>51</v>
      </c>
      <c r="B16" s="253" t="s">
        <v>981</v>
      </c>
      <c r="C16" s="248" t="s">
        <v>985</v>
      </c>
      <c r="D16" s="248" t="s">
        <v>906</v>
      </c>
      <c r="E16" s="248" t="s">
        <v>35</v>
      </c>
      <c r="F16" s="50">
        <v>90</v>
      </c>
      <c r="G16" s="156" t="s">
        <v>986</v>
      </c>
      <c r="H16" s="233" t="s">
        <v>988</v>
      </c>
      <c r="I16" s="233" t="s">
        <v>877</v>
      </c>
      <c r="J16" s="233" t="s">
        <v>989</v>
      </c>
    </row>
    <row r="17" spans="1:10" ht="71" customHeight="1" thickBot="1" x14ac:dyDescent="0.25">
      <c r="A17" s="399"/>
      <c r="B17" s="254"/>
      <c r="C17" s="249"/>
      <c r="D17" s="249"/>
      <c r="E17" s="249"/>
      <c r="F17" s="259" t="s">
        <v>31</v>
      </c>
      <c r="G17" s="259"/>
      <c r="H17" s="234"/>
      <c r="I17" s="234"/>
      <c r="J17" s="234"/>
    </row>
    <row r="18" spans="1:10" ht="35" thickBot="1" x14ac:dyDescent="0.25">
      <c r="A18" s="399"/>
      <c r="B18" s="255"/>
      <c r="C18" s="250"/>
      <c r="D18" s="250"/>
      <c r="E18" s="250"/>
      <c r="F18" s="20"/>
      <c r="G18" s="156" t="s">
        <v>987</v>
      </c>
      <c r="H18" s="235"/>
      <c r="I18" s="235"/>
      <c r="J18" s="235"/>
    </row>
    <row r="19" spans="1:10" ht="52" thickBot="1" x14ac:dyDescent="0.25">
      <c r="A19" s="399"/>
      <c r="B19" s="253" t="s">
        <v>969</v>
      </c>
      <c r="C19" s="248" t="s">
        <v>978</v>
      </c>
      <c r="D19" s="248" t="s">
        <v>94</v>
      </c>
      <c r="E19" s="248" t="s">
        <v>35</v>
      </c>
      <c r="F19" s="50">
        <v>0</v>
      </c>
      <c r="G19" s="156" t="s">
        <v>979</v>
      </c>
      <c r="H19" s="233" t="s">
        <v>984</v>
      </c>
      <c r="I19" s="233" t="s">
        <v>430</v>
      </c>
      <c r="J19" s="253" t="s">
        <v>832</v>
      </c>
    </row>
    <row r="20" spans="1:10" ht="17" thickBot="1" x14ac:dyDescent="0.25">
      <c r="A20" s="399"/>
      <c r="B20" s="254"/>
      <c r="C20" s="249"/>
      <c r="D20" s="249"/>
      <c r="E20" s="249"/>
      <c r="F20" s="259" t="s">
        <v>31</v>
      </c>
      <c r="G20" s="259"/>
      <c r="H20" s="234"/>
      <c r="I20" s="234"/>
      <c r="J20" s="254"/>
    </row>
    <row r="21" spans="1:10" ht="60" customHeight="1" thickBot="1" x14ac:dyDescent="0.25">
      <c r="A21" s="399"/>
      <c r="B21" s="255"/>
      <c r="C21" s="250"/>
      <c r="D21" s="250"/>
      <c r="E21" s="250"/>
      <c r="F21" s="20"/>
      <c r="G21" s="156" t="s">
        <v>980</v>
      </c>
      <c r="H21" s="235"/>
      <c r="I21" s="235"/>
      <c r="J21" s="255"/>
    </row>
    <row r="22" spans="1:10" ht="69" thickBot="1" x14ac:dyDescent="0.25">
      <c r="A22" s="282" t="s">
        <v>52</v>
      </c>
      <c r="B22" s="253" t="s">
        <v>960</v>
      </c>
      <c r="C22" s="248" t="s">
        <v>962</v>
      </c>
      <c r="D22" s="248" t="s">
        <v>94</v>
      </c>
      <c r="E22" s="248" t="s">
        <v>35</v>
      </c>
      <c r="F22" s="209"/>
      <c r="G22" s="156" t="s">
        <v>965</v>
      </c>
      <c r="H22" s="233" t="s">
        <v>982</v>
      </c>
      <c r="I22" s="233" t="s">
        <v>94</v>
      </c>
      <c r="J22" s="253" t="s">
        <v>983</v>
      </c>
    </row>
    <row r="23" spans="1:10" ht="17" thickBot="1" x14ac:dyDescent="0.25">
      <c r="A23" s="260"/>
      <c r="B23" s="254"/>
      <c r="C23" s="249"/>
      <c r="D23" s="249"/>
      <c r="E23" s="249"/>
      <c r="F23" s="439" t="s">
        <v>31</v>
      </c>
      <c r="G23" s="439"/>
      <c r="H23" s="234"/>
      <c r="I23" s="234"/>
      <c r="J23" s="254"/>
    </row>
    <row r="24" spans="1:10" ht="69" thickBot="1" x14ac:dyDescent="0.25">
      <c r="A24" s="260"/>
      <c r="B24" s="255"/>
      <c r="C24" s="250"/>
      <c r="D24" s="249"/>
      <c r="E24" s="249"/>
      <c r="F24" s="210"/>
      <c r="G24" s="156" t="s">
        <v>966</v>
      </c>
      <c r="H24" s="235"/>
      <c r="I24" s="235"/>
      <c r="J24" s="255"/>
    </row>
    <row r="25" spans="1:10" ht="35" thickBot="1" x14ac:dyDescent="0.25">
      <c r="A25" s="260"/>
      <c r="B25" s="253" t="s">
        <v>961</v>
      </c>
      <c r="C25" s="253" t="s">
        <v>963</v>
      </c>
      <c r="D25" s="249"/>
      <c r="E25" s="249"/>
      <c r="F25" s="209"/>
      <c r="G25" s="156" t="s">
        <v>968</v>
      </c>
      <c r="H25" s="233" t="s">
        <v>982</v>
      </c>
      <c r="I25" s="233" t="s">
        <v>94</v>
      </c>
      <c r="J25" s="253" t="s">
        <v>832</v>
      </c>
    </row>
    <row r="26" spans="1:10" ht="17" thickBot="1" x14ac:dyDescent="0.25">
      <c r="A26" s="260"/>
      <c r="B26" s="254"/>
      <c r="C26" s="254"/>
      <c r="D26" s="249"/>
      <c r="E26" s="249"/>
      <c r="F26" s="439" t="s">
        <v>31</v>
      </c>
      <c r="G26" s="439"/>
      <c r="H26" s="234"/>
      <c r="I26" s="234"/>
      <c r="J26" s="254"/>
    </row>
    <row r="27" spans="1:10" ht="35" thickBot="1" x14ac:dyDescent="0.25">
      <c r="A27" s="260"/>
      <c r="B27" s="255"/>
      <c r="C27" s="255"/>
      <c r="D27" s="249"/>
      <c r="E27" s="249"/>
      <c r="F27" s="210"/>
      <c r="G27" s="156" t="s">
        <v>967</v>
      </c>
      <c r="H27" s="235"/>
      <c r="I27" s="235"/>
      <c r="J27" s="255"/>
    </row>
    <row r="28" spans="1:10" ht="17" thickBot="1" x14ac:dyDescent="0.25">
      <c r="A28" s="236" t="s">
        <v>84</v>
      </c>
      <c r="B28" s="237"/>
      <c r="C28" s="237"/>
      <c r="D28" s="237"/>
      <c r="E28" s="237"/>
      <c r="F28" s="237"/>
      <c r="G28" s="237"/>
      <c r="H28" s="237"/>
      <c r="I28" s="237"/>
      <c r="J28" s="238"/>
    </row>
    <row r="29" spans="1:10" ht="17" thickBot="1" x14ac:dyDescent="0.25">
      <c r="A29" s="47" t="s">
        <v>130</v>
      </c>
      <c r="B29" s="48" t="s">
        <v>131</v>
      </c>
      <c r="C29" s="47" t="s">
        <v>132</v>
      </c>
      <c r="D29" s="48" t="s">
        <v>133</v>
      </c>
      <c r="E29" s="47" t="s">
        <v>134</v>
      </c>
      <c r="F29" s="48" t="s">
        <v>135</v>
      </c>
      <c r="G29" s="47" t="s">
        <v>136</v>
      </c>
      <c r="H29" s="48" t="s">
        <v>137</v>
      </c>
      <c r="I29" s="47" t="s">
        <v>138</v>
      </c>
      <c r="J29" s="47" t="s">
        <v>139</v>
      </c>
    </row>
    <row r="30" spans="1:10" x14ac:dyDescent="0.2">
      <c r="A30" s="23" t="s">
        <v>990</v>
      </c>
      <c r="B30" s="23" t="s">
        <v>991</v>
      </c>
      <c r="C30" s="23" t="s">
        <v>83</v>
      </c>
      <c r="D30" s="23" t="s">
        <v>83</v>
      </c>
      <c r="E30" s="23" t="s">
        <v>83</v>
      </c>
      <c r="F30" s="23" t="s">
        <v>83</v>
      </c>
      <c r="G30" s="23" t="s">
        <v>83</v>
      </c>
      <c r="H30" s="23" t="s">
        <v>83</v>
      </c>
      <c r="I30" s="23" t="s">
        <v>83</v>
      </c>
      <c r="J30" s="23" t="s">
        <v>83</v>
      </c>
    </row>
    <row r="31" spans="1:10" x14ac:dyDescent="0.2">
      <c r="A31" s="46">
        <v>1102</v>
      </c>
      <c r="B31" s="46">
        <v>1103</v>
      </c>
      <c r="C31" s="217" t="s">
        <v>83</v>
      </c>
      <c r="D31" s="23" t="s">
        <v>83</v>
      </c>
      <c r="E31" s="23" t="s">
        <v>83</v>
      </c>
      <c r="F31" s="23" t="s">
        <v>83</v>
      </c>
      <c r="G31" s="23" t="s">
        <v>83</v>
      </c>
      <c r="H31" s="23" t="s">
        <v>83</v>
      </c>
      <c r="I31" s="23" t="s">
        <v>83</v>
      </c>
      <c r="J31" s="23" t="s">
        <v>83</v>
      </c>
    </row>
    <row r="32" spans="1:10" ht="77" customHeight="1" x14ac:dyDescent="0.2">
      <c r="A32" s="239" t="s">
        <v>3</v>
      </c>
      <c r="B32" s="240"/>
      <c r="C32" s="241"/>
      <c r="D32" s="242" t="s">
        <v>5</v>
      </c>
      <c r="E32" s="243"/>
      <c r="F32" s="244"/>
      <c r="G32" s="239" t="s">
        <v>7</v>
      </c>
      <c r="H32" s="240"/>
      <c r="I32" s="240"/>
      <c r="J32" s="241"/>
    </row>
    <row r="33" spans="1:10" ht="17" thickBot="1" x14ac:dyDescent="0.25">
      <c r="A33" s="245" t="s">
        <v>4</v>
      </c>
      <c r="B33" s="246"/>
      <c r="C33" s="247"/>
      <c r="D33" s="245" t="s">
        <v>6</v>
      </c>
      <c r="E33" s="246"/>
      <c r="F33" s="247"/>
      <c r="G33" s="245" t="s">
        <v>6</v>
      </c>
      <c r="H33" s="246"/>
      <c r="I33" s="246"/>
      <c r="J33" s="247"/>
    </row>
    <row r="34" spans="1:10" x14ac:dyDescent="0.2">
      <c r="A34" s="400" t="s">
        <v>45</v>
      </c>
      <c r="B34" s="401"/>
      <c r="C34" s="401"/>
      <c r="D34" s="401"/>
      <c r="E34" s="401"/>
      <c r="F34" s="401"/>
      <c r="G34" s="401"/>
      <c r="H34" s="401"/>
      <c r="I34" s="401"/>
      <c r="J34" s="402"/>
    </row>
    <row r="35" spans="1:10" x14ac:dyDescent="0.2">
      <c r="A35" s="403"/>
      <c r="B35" s="404"/>
      <c r="C35" s="404"/>
      <c r="D35" s="404"/>
      <c r="E35" s="404"/>
      <c r="F35" s="404"/>
      <c r="G35" s="404"/>
      <c r="H35" s="404"/>
      <c r="I35" s="404"/>
      <c r="J35" s="405"/>
    </row>
    <row r="36" spans="1:10" x14ac:dyDescent="0.2">
      <c r="A36" s="403"/>
      <c r="B36" s="404"/>
      <c r="C36" s="404"/>
      <c r="D36" s="404"/>
      <c r="E36" s="404"/>
      <c r="F36" s="404"/>
      <c r="G36" s="404"/>
      <c r="H36" s="404"/>
      <c r="I36" s="404"/>
      <c r="J36" s="405"/>
    </row>
    <row r="37" spans="1:10" x14ac:dyDescent="0.2">
      <c r="A37" s="403"/>
      <c r="B37" s="404"/>
      <c r="C37" s="404"/>
      <c r="D37" s="404"/>
      <c r="E37" s="404"/>
      <c r="F37" s="404"/>
      <c r="G37" s="404"/>
      <c r="H37" s="404"/>
      <c r="I37" s="404"/>
      <c r="J37" s="405"/>
    </row>
    <row r="38" spans="1:10" ht="17" thickBot="1" x14ac:dyDescent="0.25">
      <c r="A38" s="406"/>
      <c r="B38" s="407"/>
      <c r="C38" s="407"/>
      <c r="D38" s="407"/>
      <c r="E38" s="407"/>
      <c r="F38" s="407"/>
      <c r="G38" s="407"/>
      <c r="H38" s="407"/>
      <c r="I38" s="407"/>
      <c r="J38" s="408"/>
    </row>
  </sheetData>
  <mergeCells count="82">
    <mergeCell ref="H5:J5"/>
    <mergeCell ref="A1:B2"/>
    <mergeCell ref="C1:G2"/>
    <mergeCell ref="I1:J1"/>
    <mergeCell ref="I2:J2"/>
    <mergeCell ref="A3:F3"/>
    <mergeCell ref="H3:J3"/>
    <mergeCell ref="B4:C4"/>
    <mergeCell ref="F4:G4"/>
    <mergeCell ref="A5:B5"/>
    <mergeCell ref="C5:E5"/>
    <mergeCell ref="F5:G5"/>
    <mergeCell ref="F6:G6"/>
    <mergeCell ref="A7:B7"/>
    <mergeCell ref="C7:E7"/>
    <mergeCell ref="F7:H7"/>
    <mergeCell ref="I7:J7"/>
    <mergeCell ref="I8:I9"/>
    <mergeCell ref="J8:J9"/>
    <mergeCell ref="A10:A12"/>
    <mergeCell ref="B10:B12"/>
    <mergeCell ref="C10:C12"/>
    <mergeCell ref="D10:D12"/>
    <mergeCell ref="E10:E12"/>
    <mergeCell ref="H10:H12"/>
    <mergeCell ref="I10:I12"/>
    <mergeCell ref="J10:J12"/>
    <mergeCell ref="A8:A9"/>
    <mergeCell ref="B8:B9"/>
    <mergeCell ref="C8:E8"/>
    <mergeCell ref="F8:G9"/>
    <mergeCell ref="H8:H9"/>
    <mergeCell ref="F11:G11"/>
    <mergeCell ref="A13:A15"/>
    <mergeCell ref="B13:B15"/>
    <mergeCell ref="C13:C15"/>
    <mergeCell ref="D13:D15"/>
    <mergeCell ref="E13:E15"/>
    <mergeCell ref="H13:H15"/>
    <mergeCell ref="I13:I15"/>
    <mergeCell ref="J13:J15"/>
    <mergeCell ref="F14:G14"/>
    <mergeCell ref="A16:A21"/>
    <mergeCell ref="B16:B18"/>
    <mergeCell ref="C16:C18"/>
    <mergeCell ref="D16:D18"/>
    <mergeCell ref="E16:E18"/>
    <mergeCell ref="H16:H18"/>
    <mergeCell ref="F20:G20"/>
    <mergeCell ref="I16:I18"/>
    <mergeCell ref="J16:J18"/>
    <mergeCell ref="F17:G17"/>
    <mergeCell ref="B19:B21"/>
    <mergeCell ref="C19:C21"/>
    <mergeCell ref="D19:D21"/>
    <mergeCell ref="E19:E21"/>
    <mergeCell ref="H19:H21"/>
    <mergeCell ref="I19:I21"/>
    <mergeCell ref="J19:J21"/>
    <mergeCell ref="A28:J28"/>
    <mergeCell ref="F23:G23"/>
    <mergeCell ref="B25:B27"/>
    <mergeCell ref="C25:C27"/>
    <mergeCell ref="F26:G26"/>
    <mergeCell ref="A22:A27"/>
    <mergeCell ref="B22:B24"/>
    <mergeCell ref="C22:C24"/>
    <mergeCell ref="D22:D27"/>
    <mergeCell ref="E22:E27"/>
    <mergeCell ref="H22:H24"/>
    <mergeCell ref="I22:I24"/>
    <mergeCell ref="J22:J24"/>
    <mergeCell ref="H25:H27"/>
    <mergeCell ref="I25:I27"/>
    <mergeCell ref="J25:J27"/>
    <mergeCell ref="A34:J38"/>
    <mergeCell ref="A32:C32"/>
    <mergeCell ref="D32:F32"/>
    <mergeCell ref="G32:J32"/>
    <mergeCell ref="A33:C33"/>
    <mergeCell ref="D33:F33"/>
    <mergeCell ref="G33:J33"/>
  </mergeCells>
  <conditionalFormatting sqref="J4">
    <cfRule type="cellIs" dxfId="137" priority="25" operator="lessThan">
      <formula>$H$4</formula>
    </cfRule>
    <cfRule type="cellIs" dxfId="136" priority="26" operator="greaterThan">
      <formula>$H$4</formula>
    </cfRule>
  </conditionalFormatting>
  <conditionalFormatting sqref="F18">
    <cfRule type="cellIs" dxfId="135" priority="23" operator="lessThan">
      <formula>$F$16</formula>
    </cfRule>
    <cfRule type="cellIs" dxfId="134" priority="24" operator="greaterThanOrEqual">
      <formula>$F$16</formula>
    </cfRule>
  </conditionalFormatting>
  <conditionalFormatting sqref="F24">
    <cfRule type="cellIs" dxfId="133" priority="21" operator="lessThan">
      <formula>$F$16</formula>
    </cfRule>
    <cfRule type="cellIs" dxfId="132" priority="22" operator="greaterThanOrEqual">
      <formula>$F$16</formula>
    </cfRule>
  </conditionalFormatting>
  <conditionalFormatting sqref="F15">
    <cfRule type="cellIs" dxfId="131" priority="17" operator="lessThan">
      <formula>$F$16</formula>
    </cfRule>
    <cfRule type="cellIs" dxfId="130" priority="18" operator="greaterThanOrEqual">
      <formula>$F$16</formula>
    </cfRule>
  </conditionalFormatting>
  <conditionalFormatting sqref="F21">
    <cfRule type="cellIs" dxfId="129" priority="13" operator="lessThan">
      <formula>$F$16</formula>
    </cfRule>
    <cfRule type="cellIs" dxfId="128" priority="14" operator="greaterThanOrEqual">
      <formula>$F$16</formula>
    </cfRule>
  </conditionalFormatting>
  <conditionalFormatting sqref="F27">
    <cfRule type="cellIs" dxfId="127" priority="7" operator="lessThan">
      <formula>$F$16</formula>
    </cfRule>
    <cfRule type="cellIs" dxfId="126" priority="8" operator="greaterThanOrEqual">
      <formula>$F$16</formula>
    </cfRule>
  </conditionalFormatting>
  <conditionalFormatting sqref="F12">
    <cfRule type="cellIs" dxfId="125" priority="1" operator="lessThan">
      <formula>$F$16</formula>
    </cfRule>
    <cfRule type="cellIs" dxfId="124" priority="2" operator="greaterThanOrEqual">
      <formula>$F$16</formula>
    </cfRule>
  </conditionalFormatting>
  <pageMargins left="0.7" right="0.7" top="0.75" bottom="0.75" header="0.3" footer="0.3"/>
  <pageSetup orientation="portrait" horizontalDpi="0" verticalDpi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42EF2D-B31C-D04F-8D06-9347E891FB8F}">
  <sheetPr>
    <tabColor theme="9" tint="-0.499984740745262"/>
  </sheetPr>
  <dimension ref="A1:J38"/>
  <sheetViews>
    <sheetView topLeftCell="B1" zoomScale="90" zoomScaleNormal="90" workbookViewId="0">
      <selection activeCell="B13" sqref="B13:B15"/>
    </sheetView>
  </sheetViews>
  <sheetFormatPr baseColWidth="10" defaultRowHeight="16" x14ac:dyDescent="0.2"/>
  <cols>
    <col min="1" max="1" width="39.83203125" style="212" customWidth="1"/>
    <col min="2" max="2" width="47" style="212" customWidth="1"/>
    <col min="3" max="3" width="38.5" style="212" customWidth="1"/>
    <col min="4" max="4" width="30.33203125" style="212" customWidth="1"/>
    <col min="5" max="5" width="41.1640625" style="212" customWidth="1"/>
    <col min="6" max="6" width="42.83203125" style="212" customWidth="1"/>
    <col min="7" max="7" width="38.33203125" style="212" customWidth="1"/>
    <col min="8" max="8" width="33.6640625" style="212" customWidth="1"/>
    <col min="9" max="9" width="28" style="212" customWidth="1"/>
    <col min="10" max="10" width="33.6640625" style="212" customWidth="1"/>
    <col min="11" max="16384" width="10.83203125" style="212"/>
  </cols>
  <sheetData>
    <row r="1" spans="1:10" ht="17" thickBot="1" x14ac:dyDescent="0.25">
      <c r="A1" s="313"/>
      <c r="B1" s="332"/>
      <c r="C1" s="313" t="s">
        <v>722</v>
      </c>
      <c r="D1" s="332"/>
      <c r="E1" s="332"/>
      <c r="F1" s="332"/>
      <c r="G1" s="314"/>
      <c r="H1" s="10" t="s">
        <v>0</v>
      </c>
      <c r="I1" s="343" t="s">
        <v>2</v>
      </c>
      <c r="J1" s="344"/>
    </row>
    <row r="2" spans="1:10" ht="136" customHeight="1" thickBot="1" x14ac:dyDescent="0.25">
      <c r="A2" s="340"/>
      <c r="B2" s="341"/>
      <c r="C2" s="340"/>
      <c r="D2" s="341"/>
      <c r="E2" s="341"/>
      <c r="F2" s="341"/>
      <c r="G2" s="342"/>
      <c r="H2" s="10" t="s">
        <v>1</v>
      </c>
      <c r="I2" s="325">
        <v>43691</v>
      </c>
      <c r="J2" s="326"/>
    </row>
    <row r="3" spans="1:10" ht="24" thickBot="1" x14ac:dyDescent="0.25">
      <c r="A3" s="313" t="s">
        <v>21</v>
      </c>
      <c r="B3" s="332"/>
      <c r="C3" s="332"/>
      <c r="D3" s="332"/>
      <c r="E3" s="332"/>
      <c r="F3" s="332"/>
      <c r="G3" s="215"/>
      <c r="H3" s="393">
        <v>301</v>
      </c>
      <c r="I3" s="394"/>
      <c r="J3" s="395"/>
    </row>
    <row r="4" spans="1:10" ht="17" thickBot="1" x14ac:dyDescent="0.25">
      <c r="A4" s="7" t="s">
        <v>18</v>
      </c>
      <c r="B4" s="307" t="s">
        <v>955</v>
      </c>
      <c r="C4" s="308"/>
      <c r="D4" s="8" t="s">
        <v>92</v>
      </c>
      <c r="E4" s="11" t="s">
        <v>721</v>
      </c>
      <c r="F4" s="309" t="s">
        <v>272</v>
      </c>
      <c r="G4" s="310"/>
      <c r="H4" s="12"/>
      <c r="I4" s="9" t="s">
        <v>20</v>
      </c>
      <c r="J4" s="13">
        <f>$B$56</f>
        <v>0</v>
      </c>
    </row>
    <row r="5" spans="1:10" ht="24" thickBot="1" x14ac:dyDescent="0.25">
      <c r="A5" s="313" t="s">
        <v>504</v>
      </c>
      <c r="B5" s="314"/>
      <c r="C5" s="436" t="s">
        <v>956</v>
      </c>
      <c r="D5" s="437"/>
      <c r="E5" s="438"/>
      <c r="F5" s="309" t="s">
        <v>22</v>
      </c>
      <c r="G5" s="310"/>
      <c r="H5" s="396" t="s">
        <v>954</v>
      </c>
      <c r="I5" s="397"/>
      <c r="J5" s="398"/>
    </row>
    <row r="6" spans="1:10" ht="52" thickBot="1" x14ac:dyDescent="0.25">
      <c r="A6" s="7" t="s">
        <v>90</v>
      </c>
      <c r="B6" s="214" t="s">
        <v>32</v>
      </c>
      <c r="C6" s="18" t="s">
        <v>87</v>
      </c>
      <c r="D6" s="14" t="s">
        <v>23</v>
      </c>
      <c r="E6" s="18" t="s">
        <v>957</v>
      </c>
      <c r="F6" s="298" t="s">
        <v>24</v>
      </c>
      <c r="G6" s="299"/>
      <c r="H6" s="18" t="s">
        <v>85</v>
      </c>
      <c r="I6" s="14" t="s">
        <v>25</v>
      </c>
      <c r="J6" s="18" t="s">
        <v>33</v>
      </c>
    </row>
    <row r="7" spans="1:10" ht="42" customHeight="1" thickBot="1" x14ac:dyDescent="0.25">
      <c r="A7" s="300" t="s">
        <v>26</v>
      </c>
      <c r="B7" s="301"/>
      <c r="C7" s="302" t="s">
        <v>958</v>
      </c>
      <c r="D7" s="303"/>
      <c r="E7" s="304"/>
      <c r="F7" s="305" t="s">
        <v>27</v>
      </c>
      <c r="G7" s="305"/>
      <c r="H7" s="306"/>
      <c r="I7" s="302" t="s">
        <v>959</v>
      </c>
      <c r="J7" s="304"/>
    </row>
    <row r="8" spans="1:10" ht="20" thickBot="1" x14ac:dyDescent="0.25">
      <c r="A8" s="283" t="s">
        <v>8</v>
      </c>
      <c r="B8" s="285" t="s">
        <v>9</v>
      </c>
      <c r="C8" s="287" t="s">
        <v>17</v>
      </c>
      <c r="D8" s="288"/>
      <c r="E8" s="289"/>
      <c r="F8" s="290" t="s">
        <v>13</v>
      </c>
      <c r="G8" s="291"/>
      <c r="H8" s="294" t="s">
        <v>14</v>
      </c>
      <c r="I8" s="296" t="s">
        <v>15</v>
      </c>
      <c r="J8" s="280" t="s">
        <v>16</v>
      </c>
    </row>
    <row r="9" spans="1:10" ht="17" thickBot="1" x14ac:dyDescent="0.25">
      <c r="A9" s="284"/>
      <c r="B9" s="286"/>
      <c r="C9" s="4" t="s">
        <v>10</v>
      </c>
      <c r="D9" s="5" t="s">
        <v>11</v>
      </c>
      <c r="E9" s="6" t="s">
        <v>12</v>
      </c>
      <c r="F9" s="292"/>
      <c r="G9" s="293"/>
      <c r="H9" s="295"/>
      <c r="I9" s="297"/>
      <c r="J9" s="281" t="s">
        <v>16</v>
      </c>
    </row>
    <row r="10" spans="1:10" ht="52" thickBot="1" x14ac:dyDescent="0.25">
      <c r="A10" s="282" t="s">
        <v>49</v>
      </c>
      <c r="B10" s="253" t="s">
        <v>992</v>
      </c>
      <c r="C10" s="262" t="s">
        <v>1014</v>
      </c>
      <c r="D10" s="248" t="s">
        <v>909</v>
      </c>
      <c r="E10" s="248" t="s">
        <v>35</v>
      </c>
      <c r="F10" s="50">
        <v>33.33</v>
      </c>
      <c r="G10" s="156" t="s">
        <v>1015</v>
      </c>
      <c r="H10" s="233" t="s">
        <v>1017</v>
      </c>
      <c r="I10" s="248" t="s">
        <v>909</v>
      </c>
      <c r="J10" s="233" t="s">
        <v>1018</v>
      </c>
    </row>
    <row r="11" spans="1:10" ht="17" thickBot="1" x14ac:dyDescent="0.25">
      <c r="A11" s="260"/>
      <c r="B11" s="254"/>
      <c r="C11" s="263"/>
      <c r="D11" s="249"/>
      <c r="E11" s="249"/>
      <c r="F11" s="259" t="s">
        <v>31</v>
      </c>
      <c r="G11" s="259"/>
      <c r="H11" s="234"/>
      <c r="I11" s="249"/>
      <c r="J11" s="234"/>
    </row>
    <row r="12" spans="1:10" ht="52" thickBot="1" x14ac:dyDescent="0.25">
      <c r="A12" s="261"/>
      <c r="B12" s="255"/>
      <c r="C12" s="264"/>
      <c r="D12" s="250"/>
      <c r="E12" s="250"/>
      <c r="F12" s="20">
        <f>$D$62</f>
        <v>0</v>
      </c>
      <c r="G12" s="156" t="s">
        <v>1016</v>
      </c>
      <c r="H12" s="235"/>
      <c r="I12" s="250"/>
      <c r="J12" s="235"/>
    </row>
    <row r="13" spans="1:10" ht="18" thickBot="1" x14ac:dyDescent="0.25">
      <c r="A13" s="260" t="s">
        <v>50</v>
      </c>
      <c r="B13" s="254" t="s">
        <v>993</v>
      </c>
      <c r="C13" s="248" t="s">
        <v>1019</v>
      </c>
      <c r="D13" s="248" t="s">
        <v>1022</v>
      </c>
      <c r="E13" s="248" t="s">
        <v>35</v>
      </c>
      <c r="F13" s="50">
        <v>89.79</v>
      </c>
      <c r="G13" s="156" t="s">
        <v>1020</v>
      </c>
      <c r="H13" s="233" t="s">
        <v>1023</v>
      </c>
      <c r="I13" s="248" t="s">
        <v>1024</v>
      </c>
      <c r="J13" s="233" t="s">
        <v>1025</v>
      </c>
    </row>
    <row r="14" spans="1:10" ht="17" thickBot="1" x14ac:dyDescent="0.25">
      <c r="A14" s="260"/>
      <c r="B14" s="254"/>
      <c r="C14" s="249"/>
      <c r="D14" s="249"/>
      <c r="E14" s="249"/>
      <c r="F14" s="259" t="s">
        <v>31</v>
      </c>
      <c r="G14" s="259"/>
      <c r="H14" s="234"/>
      <c r="I14" s="249"/>
      <c r="J14" s="234"/>
    </row>
    <row r="15" spans="1:10" ht="86" customHeight="1" thickBot="1" x14ac:dyDescent="0.25">
      <c r="A15" s="261"/>
      <c r="B15" s="255"/>
      <c r="C15" s="250"/>
      <c r="D15" s="250"/>
      <c r="E15" s="250"/>
      <c r="F15" s="20"/>
      <c r="G15" s="156" t="s">
        <v>1021</v>
      </c>
      <c r="H15" s="235"/>
      <c r="I15" s="250"/>
      <c r="J15" s="235"/>
    </row>
    <row r="16" spans="1:10" ht="35" thickBot="1" x14ac:dyDescent="0.25">
      <c r="A16" s="291" t="s">
        <v>51</v>
      </c>
      <c r="B16" s="253" t="s">
        <v>994</v>
      </c>
      <c r="C16" s="248" t="s">
        <v>1026</v>
      </c>
      <c r="D16" s="248" t="s">
        <v>909</v>
      </c>
      <c r="E16" s="248" t="s">
        <v>35</v>
      </c>
      <c r="F16" s="50">
        <v>16.57</v>
      </c>
      <c r="G16" s="156" t="s">
        <v>1027</v>
      </c>
      <c r="H16" s="233" t="s">
        <v>1017</v>
      </c>
      <c r="I16" s="248" t="s">
        <v>909</v>
      </c>
      <c r="J16" s="233" t="s">
        <v>1018</v>
      </c>
    </row>
    <row r="17" spans="1:10" ht="17" thickBot="1" x14ac:dyDescent="0.25">
      <c r="A17" s="399"/>
      <c r="B17" s="254"/>
      <c r="C17" s="249"/>
      <c r="D17" s="249"/>
      <c r="E17" s="249"/>
      <c r="F17" s="259" t="s">
        <v>31</v>
      </c>
      <c r="G17" s="259"/>
      <c r="H17" s="234"/>
      <c r="I17" s="249"/>
      <c r="J17" s="234"/>
    </row>
    <row r="18" spans="1:10" ht="35" thickBot="1" x14ac:dyDescent="0.25">
      <c r="A18" s="399"/>
      <c r="B18" s="255"/>
      <c r="C18" s="250"/>
      <c r="D18" s="250"/>
      <c r="E18" s="250"/>
      <c r="F18" s="20"/>
      <c r="G18" s="156" t="s">
        <v>1028</v>
      </c>
      <c r="H18" s="235"/>
      <c r="I18" s="250"/>
      <c r="J18" s="235"/>
    </row>
    <row r="19" spans="1:10" ht="53" customHeight="1" thickBot="1" x14ac:dyDescent="0.25">
      <c r="A19" s="399"/>
      <c r="B19" s="253" t="s">
        <v>995</v>
      </c>
      <c r="C19" s="248" t="s">
        <v>1000</v>
      </c>
      <c r="D19" s="248" t="s">
        <v>881</v>
      </c>
      <c r="E19" s="248" t="s">
        <v>35</v>
      </c>
      <c r="F19" s="50">
        <v>0</v>
      </c>
      <c r="G19" s="156" t="s">
        <v>1001</v>
      </c>
      <c r="H19" s="233" t="s">
        <v>1003</v>
      </c>
      <c r="I19" s="233" t="s">
        <v>881</v>
      </c>
      <c r="J19" s="233" t="s">
        <v>1004</v>
      </c>
    </row>
    <row r="20" spans="1:10" ht="52" customHeight="1" thickBot="1" x14ac:dyDescent="0.25">
      <c r="A20" s="399"/>
      <c r="B20" s="254"/>
      <c r="C20" s="249"/>
      <c r="D20" s="249"/>
      <c r="E20" s="249"/>
      <c r="F20" s="259" t="s">
        <v>31</v>
      </c>
      <c r="G20" s="259"/>
      <c r="H20" s="234"/>
      <c r="I20" s="234"/>
      <c r="J20" s="234"/>
    </row>
    <row r="21" spans="1:10" ht="61" customHeight="1" thickBot="1" x14ac:dyDescent="0.25">
      <c r="A21" s="399"/>
      <c r="B21" s="255"/>
      <c r="C21" s="250"/>
      <c r="D21" s="250"/>
      <c r="E21" s="250"/>
      <c r="F21" s="20"/>
      <c r="G21" s="156" t="s">
        <v>1002</v>
      </c>
      <c r="H21" s="235"/>
      <c r="I21" s="235"/>
      <c r="J21" s="235"/>
    </row>
    <row r="22" spans="1:10" ht="18" thickBot="1" x14ac:dyDescent="0.25">
      <c r="A22" s="282" t="s">
        <v>52</v>
      </c>
      <c r="B22" s="253" t="s">
        <v>996</v>
      </c>
      <c r="C22" s="248" t="s">
        <v>999</v>
      </c>
      <c r="D22" s="248" t="s">
        <v>94</v>
      </c>
      <c r="E22" s="248" t="s">
        <v>35</v>
      </c>
      <c r="F22" s="209"/>
      <c r="G22" s="156" t="s">
        <v>1005</v>
      </c>
      <c r="H22" s="233" t="s">
        <v>1009</v>
      </c>
      <c r="I22" s="233" t="s">
        <v>1011</v>
      </c>
      <c r="J22" s="233" t="s">
        <v>1012</v>
      </c>
    </row>
    <row r="23" spans="1:10" ht="17" thickBot="1" x14ac:dyDescent="0.25">
      <c r="A23" s="260"/>
      <c r="B23" s="254"/>
      <c r="C23" s="249"/>
      <c r="D23" s="249"/>
      <c r="E23" s="249"/>
      <c r="F23" s="439" t="s">
        <v>31</v>
      </c>
      <c r="G23" s="439"/>
      <c r="H23" s="234"/>
      <c r="I23" s="234"/>
      <c r="J23" s="234"/>
    </row>
    <row r="24" spans="1:10" ht="58" customHeight="1" thickBot="1" x14ac:dyDescent="0.25">
      <c r="A24" s="260"/>
      <c r="B24" s="255"/>
      <c r="C24" s="250"/>
      <c r="D24" s="249"/>
      <c r="E24" s="249"/>
      <c r="F24" s="210"/>
      <c r="G24" s="156" t="s">
        <v>1006</v>
      </c>
      <c r="H24" s="235"/>
      <c r="I24" s="235"/>
      <c r="J24" s="235"/>
    </row>
    <row r="25" spans="1:10" ht="35" thickBot="1" x14ac:dyDescent="0.25">
      <c r="A25" s="260"/>
      <c r="B25" s="253" t="s">
        <v>997</v>
      </c>
      <c r="C25" s="253" t="s">
        <v>998</v>
      </c>
      <c r="D25" s="249"/>
      <c r="E25" s="249"/>
      <c r="F25" s="209"/>
      <c r="G25" s="156" t="s">
        <v>1007</v>
      </c>
      <c r="H25" s="233" t="s">
        <v>1010</v>
      </c>
      <c r="I25" s="233" t="s">
        <v>94</v>
      </c>
      <c r="J25" s="233" t="s">
        <v>1013</v>
      </c>
    </row>
    <row r="26" spans="1:10" ht="17" thickBot="1" x14ac:dyDescent="0.25">
      <c r="A26" s="260"/>
      <c r="B26" s="254"/>
      <c r="C26" s="254"/>
      <c r="D26" s="249"/>
      <c r="E26" s="249"/>
      <c r="F26" s="439" t="s">
        <v>31</v>
      </c>
      <c r="G26" s="439"/>
      <c r="H26" s="234"/>
      <c r="I26" s="234"/>
      <c r="J26" s="234"/>
    </row>
    <row r="27" spans="1:10" ht="81" customHeight="1" thickBot="1" x14ac:dyDescent="0.25">
      <c r="A27" s="260"/>
      <c r="B27" s="255"/>
      <c r="C27" s="255"/>
      <c r="D27" s="249"/>
      <c r="E27" s="249"/>
      <c r="F27" s="210"/>
      <c r="G27" s="156" t="s">
        <v>1008</v>
      </c>
      <c r="H27" s="235"/>
      <c r="I27" s="235"/>
      <c r="J27" s="235"/>
    </row>
    <row r="28" spans="1:10" ht="17" thickBot="1" x14ac:dyDescent="0.25">
      <c r="A28" s="236" t="s">
        <v>84</v>
      </c>
      <c r="B28" s="237"/>
      <c r="C28" s="237"/>
      <c r="D28" s="237"/>
      <c r="E28" s="237"/>
      <c r="F28" s="237"/>
      <c r="G28" s="237"/>
      <c r="H28" s="237"/>
      <c r="I28" s="237"/>
      <c r="J28" s="238"/>
    </row>
    <row r="29" spans="1:10" ht="17" thickBot="1" x14ac:dyDescent="0.25">
      <c r="A29" s="47" t="s">
        <v>130</v>
      </c>
      <c r="B29" s="48" t="s">
        <v>131</v>
      </c>
      <c r="C29" s="47" t="s">
        <v>132</v>
      </c>
      <c r="D29" s="48" t="s">
        <v>133</v>
      </c>
      <c r="E29" s="47" t="s">
        <v>134</v>
      </c>
      <c r="F29" s="48" t="s">
        <v>135</v>
      </c>
      <c r="G29" s="47" t="s">
        <v>136</v>
      </c>
      <c r="H29" s="48" t="s">
        <v>137</v>
      </c>
      <c r="I29" s="47" t="s">
        <v>138</v>
      </c>
      <c r="J29" s="47" t="s">
        <v>139</v>
      </c>
    </row>
    <row r="30" spans="1:10" x14ac:dyDescent="0.2">
      <c r="A30" s="23" t="s">
        <v>59</v>
      </c>
      <c r="B30" s="23" t="s">
        <v>226</v>
      </c>
      <c r="C30" s="23" t="s">
        <v>83</v>
      </c>
      <c r="D30" s="23" t="s">
        <v>83</v>
      </c>
      <c r="E30" s="23" t="s">
        <v>83</v>
      </c>
      <c r="F30" s="23" t="s">
        <v>83</v>
      </c>
      <c r="G30" s="23" t="s">
        <v>83</v>
      </c>
      <c r="H30" s="23" t="s">
        <v>83</v>
      </c>
      <c r="I30" s="23" t="s">
        <v>83</v>
      </c>
      <c r="J30" s="23" t="s">
        <v>83</v>
      </c>
    </row>
    <row r="31" spans="1:10" x14ac:dyDescent="0.2">
      <c r="A31" s="46">
        <v>301</v>
      </c>
      <c r="B31" s="46">
        <v>1202</v>
      </c>
      <c r="C31" s="217" t="s">
        <v>83</v>
      </c>
      <c r="D31" s="23" t="s">
        <v>83</v>
      </c>
      <c r="E31" s="23" t="s">
        <v>83</v>
      </c>
      <c r="F31" s="23" t="s">
        <v>83</v>
      </c>
      <c r="G31" s="23" t="s">
        <v>83</v>
      </c>
      <c r="H31" s="23" t="s">
        <v>83</v>
      </c>
      <c r="I31" s="23" t="s">
        <v>83</v>
      </c>
      <c r="J31" s="23" t="s">
        <v>83</v>
      </c>
    </row>
    <row r="32" spans="1:10" x14ac:dyDescent="0.2">
      <c r="A32" s="239" t="s">
        <v>3</v>
      </c>
      <c r="B32" s="240"/>
      <c r="C32" s="241"/>
      <c r="D32" s="242" t="s">
        <v>5</v>
      </c>
      <c r="E32" s="243"/>
      <c r="F32" s="244"/>
      <c r="G32" s="239" t="s">
        <v>7</v>
      </c>
      <c r="H32" s="240"/>
      <c r="I32" s="240"/>
      <c r="J32" s="241"/>
    </row>
    <row r="33" spans="1:10" ht="17" thickBot="1" x14ac:dyDescent="0.25">
      <c r="A33" s="245" t="s">
        <v>4</v>
      </c>
      <c r="B33" s="246"/>
      <c r="C33" s="247"/>
      <c r="D33" s="245" t="s">
        <v>6</v>
      </c>
      <c r="E33" s="246"/>
      <c r="F33" s="247"/>
      <c r="G33" s="245" t="s">
        <v>6</v>
      </c>
      <c r="H33" s="246"/>
      <c r="I33" s="246"/>
      <c r="J33" s="247"/>
    </row>
    <row r="34" spans="1:10" x14ac:dyDescent="0.2">
      <c r="A34" s="400" t="s">
        <v>45</v>
      </c>
      <c r="B34" s="401"/>
      <c r="C34" s="401"/>
      <c r="D34" s="401"/>
      <c r="E34" s="401"/>
      <c r="F34" s="401"/>
      <c r="G34" s="401"/>
      <c r="H34" s="401"/>
      <c r="I34" s="401"/>
      <c r="J34" s="402"/>
    </row>
    <row r="35" spans="1:10" x14ac:dyDescent="0.2">
      <c r="A35" s="403"/>
      <c r="B35" s="404"/>
      <c r="C35" s="404"/>
      <c r="D35" s="404"/>
      <c r="E35" s="404"/>
      <c r="F35" s="404"/>
      <c r="G35" s="404"/>
      <c r="H35" s="404"/>
      <c r="I35" s="404"/>
      <c r="J35" s="405"/>
    </row>
    <row r="36" spans="1:10" x14ac:dyDescent="0.2">
      <c r="A36" s="403"/>
      <c r="B36" s="404"/>
      <c r="C36" s="404"/>
      <c r="D36" s="404"/>
      <c r="E36" s="404"/>
      <c r="F36" s="404"/>
      <c r="G36" s="404"/>
      <c r="H36" s="404"/>
      <c r="I36" s="404"/>
      <c r="J36" s="405"/>
    </row>
    <row r="37" spans="1:10" x14ac:dyDescent="0.2">
      <c r="A37" s="403"/>
      <c r="B37" s="404"/>
      <c r="C37" s="404"/>
      <c r="D37" s="404"/>
      <c r="E37" s="404"/>
      <c r="F37" s="404"/>
      <c r="G37" s="404"/>
      <c r="H37" s="404"/>
      <c r="I37" s="404"/>
      <c r="J37" s="405"/>
    </row>
    <row r="38" spans="1:10" ht="17" thickBot="1" x14ac:dyDescent="0.25">
      <c r="A38" s="406"/>
      <c r="B38" s="407"/>
      <c r="C38" s="407"/>
      <c r="D38" s="407"/>
      <c r="E38" s="407"/>
      <c r="F38" s="407"/>
      <c r="G38" s="407"/>
      <c r="H38" s="407"/>
      <c r="I38" s="407"/>
      <c r="J38" s="408"/>
    </row>
  </sheetData>
  <mergeCells count="82">
    <mergeCell ref="H5:J5"/>
    <mergeCell ref="A1:B2"/>
    <mergeCell ref="C1:G2"/>
    <mergeCell ref="I1:J1"/>
    <mergeCell ref="I2:J2"/>
    <mergeCell ref="A3:F3"/>
    <mergeCell ref="H3:J3"/>
    <mergeCell ref="B4:C4"/>
    <mergeCell ref="F4:G4"/>
    <mergeCell ref="A5:B5"/>
    <mergeCell ref="C5:E5"/>
    <mergeCell ref="F5:G5"/>
    <mergeCell ref="F6:G6"/>
    <mergeCell ref="A7:B7"/>
    <mergeCell ref="C7:E7"/>
    <mergeCell ref="F7:H7"/>
    <mergeCell ref="I7:J7"/>
    <mergeCell ref="A13:A15"/>
    <mergeCell ref="B13:B15"/>
    <mergeCell ref="C13:C15"/>
    <mergeCell ref="D13:D15"/>
    <mergeCell ref="E13:E15"/>
    <mergeCell ref="I8:I9"/>
    <mergeCell ref="J8:J9"/>
    <mergeCell ref="A10:A12"/>
    <mergeCell ref="B10:B12"/>
    <mergeCell ref="C10:C12"/>
    <mergeCell ref="D10:D12"/>
    <mergeCell ref="E10:E12"/>
    <mergeCell ref="H10:H12"/>
    <mergeCell ref="I10:I12"/>
    <mergeCell ref="J10:J12"/>
    <mergeCell ref="F11:G11"/>
    <mergeCell ref="A8:A9"/>
    <mergeCell ref="B8:B9"/>
    <mergeCell ref="C8:E8"/>
    <mergeCell ref="F8:G9"/>
    <mergeCell ref="H8:H9"/>
    <mergeCell ref="H13:H15"/>
    <mergeCell ref="I13:I15"/>
    <mergeCell ref="J13:J15"/>
    <mergeCell ref="F14:G14"/>
    <mergeCell ref="A16:A21"/>
    <mergeCell ref="B16:B18"/>
    <mergeCell ref="C16:C18"/>
    <mergeCell ref="D16:D18"/>
    <mergeCell ref="E16:E18"/>
    <mergeCell ref="H16:H18"/>
    <mergeCell ref="F20:G20"/>
    <mergeCell ref="I16:I18"/>
    <mergeCell ref="J16:J18"/>
    <mergeCell ref="F17:G17"/>
    <mergeCell ref="B19:B21"/>
    <mergeCell ref="C19:C21"/>
    <mergeCell ref="D19:D21"/>
    <mergeCell ref="E19:E21"/>
    <mergeCell ref="H19:H21"/>
    <mergeCell ref="I19:I21"/>
    <mergeCell ref="J19:J21"/>
    <mergeCell ref="H25:H27"/>
    <mergeCell ref="I25:I27"/>
    <mergeCell ref="J25:J27"/>
    <mergeCell ref="A22:A27"/>
    <mergeCell ref="B22:B24"/>
    <mergeCell ref="C22:C24"/>
    <mergeCell ref="D22:D27"/>
    <mergeCell ref="E22:E27"/>
    <mergeCell ref="H22:H24"/>
    <mergeCell ref="I22:I24"/>
    <mergeCell ref="J22:J24"/>
    <mergeCell ref="F23:G23"/>
    <mergeCell ref="B25:B27"/>
    <mergeCell ref="C25:C27"/>
    <mergeCell ref="F26:G26"/>
    <mergeCell ref="A28:J28"/>
    <mergeCell ref="A34:J38"/>
    <mergeCell ref="A32:C32"/>
    <mergeCell ref="D32:F32"/>
    <mergeCell ref="G32:J32"/>
    <mergeCell ref="A33:C33"/>
    <mergeCell ref="D33:F33"/>
    <mergeCell ref="G33:J33"/>
  </mergeCells>
  <conditionalFormatting sqref="J4">
    <cfRule type="cellIs" dxfId="123" priority="23" operator="lessThan">
      <formula>$H$4</formula>
    </cfRule>
    <cfRule type="cellIs" dxfId="122" priority="24" operator="greaterThan">
      <formula>$H$4</formula>
    </cfRule>
  </conditionalFormatting>
  <conditionalFormatting sqref="F18">
    <cfRule type="cellIs" dxfId="121" priority="21" operator="lessThan">
      <formula>$F$16</formula>
    </cfRule>
    <cfRule type="cellIs" dxfId="120" priority="22" operator="greaterThanOrEqual">
      <formula>$F$16</formula>
    </cfRule>
  </conditionalFormatting>
  <conditionalFormatting sqref="F24">
    <cfRule type="cellIs" dxfId="119" priority="19" operator="lessThan">
      <formula>$F$16</formula>
    </cfRule>
    <cfRule type="cellIs" dxfId="118" priority="20" operator="greaterThanOrEqual">
      <formula>$F$16</formula>
    </cfRule>
  </conditionalFormatting>
  <conditionalFormatting sqref="F15">
    <cfRule type="cellIs" dxfId="117" priority="15" operator="lessThan">
      <formula>$F$16</formula>
    </cfRule>
    <cfRule type="cellIs" dxfId="116" priority="16" operator="greaterThanOrEqual">
      <formula>$F$16</formula>
    </cfRule>
  </conditionalFormatting>
  <conditionalFormatting sqref="F12">
    <cfRule type="cellIs" dxfId="115" priority="13" operator="lessThan">
      <formula>$F$16</formula>
    </cfRule>
    <cfRule type="cellIs" dxfId="114" priority="14" operator="greaterThanOrEqual">
      <formula>$F$16</formula>
    </cfRule>
  </conditionalFormatting>
  <conditionalFormatting sqref="F21">
    <cfRule type="cellIs" dxfId="113" priority="11" operator="lessThan">
      <formula>$F$16</formula>
    </cfRule>
    <cfRule type="cellIs" dxfId="112" priority="12" operator="greaterThanOrEqual">
      <formula>$F$16</formula>
    </cfRule>
  </conditionalFormatting>
  <conditionalFormatting sqref="F27">
    <cfRule type="cellIs" dxfId="111" priority="5" operator="lessThan">
      <formula>$F$16</formula>
    </cfRule>
    <cfRule type="cellIs" dxfId="110" priority="6" operator="greaterThanOrEqual">
      <formula>$F$16</formula>
    </cfRule>
  </conditionalFormatting>
  <pageMargins left="0.7" right="0.7" top="0.75" bottom="0.75" header="0.3" footer="0.3"/>
  <pageSetup orientation="portrait" horizontalDpi="0" verticalDpi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B1C840-47CB-7B4A-B899-EDDF98007935}">
  <sheetPr codeName="Hoja10">
    <tabColor theme="9" tint="-0.499984740745262"/>
  </sheetPr>
  <dimension ref="A1:T75"/>
  <sheetViews>
    <sheetView topLeftCell="D1" workbookViewId="0">
      <selection activeCell="E4" sqref="E4"/>
    </sheetView>
  </sheetViews>
  <sheetFormatPr baseColWidth="10" defaultRowHeight="16" x14ac:dyDescent="0.2"/>
  <cols>
    <col min="1" max="1" width="44" style="1" customWidth="1"/>
    <col min="2" max="2" width="28.83203125" style="1" customWidth="1"/>
    <col min="3" max="3" width="33.1640625" style="1" customWidth="1"/>
    <col min="4" max="4" width="35.6640625" style="1" customWidth="1"/>
    <col min="5" max="5" width="29" style="1" customWidth="1"/>
    <col min="6" max="6" width="36.33203125" style="1" customWidth="1"/>
    <col min="7" max="7" width="10.83203125" style="1"/>
    <col min="8" max="8" width="27.5" style="1" customWidth="1"/>
    <col min="9" max="9" width="22.1640625" style="1" customWidth="1"/>
    <col min="10" max="10" width="26.5" style="1" customWidth="1"/>
    <col min="11" max="16384" width="10.83203125" style="1"/>
  </cols>
  <sheetData>
    <row r="1" spans="1:20" ht="17" thickBot="1" x14ac:dyDescent="0.25">
      <c r="A1" s="313"/>
      <c r="B1" s="332"/>
      <c r="C1" s="313" t="s">
        <v>89</v>
      </c>
      <c r="D1" s="332"/>
      <c r="E1" s="332"/>
      <c r="F1" s="332"/>
      <c r="G1" s="314"/>
      <c r="H1" s="10" t="s">
        <v>0</v>
      </c>
      <c r="I1" s="343" t="s">
        <v>2</v>
      </c>
      <c r="J1" s="344"/>
      <c r="L1" s="345" t="s">
        <v>21</v>
      </c>
      <c r="M1" s="346"/>
      <c r="N1" s="345" t="s">
        <v>55</v>
      </c>
      <c r="O1" s="347"/>
      <c r="P1" s="346"/>
      <c r="Q1" s="348" t="s">
        <v>80</v>
      </c>
      <c r="R1" s="349"/>
      <c r="S1" s="321" t="s">
        <v>81</v>
      </c>
      <c r="T1" s="322"/>
    </row>
    <row r="2" spans="1:20" ht="128" customHeight="1" thickBot="1" x14ac:dyDescent="0.25">
      <c r="A2" s="340"/>
      <c r="B2" s="341"/>
      <c r="C2" s="340"/>
      <c r="D2" s="341"/>
      <c r="E2" s="341"/>
      <c r="F2" s="341"/>
      <c r="G2" s="342"/>
      <c r="H2" s="10" t="s">
        <v>1</v>
      </c>
      <c r="I2" s="325">
        <v>43691</v>
      </c>
      <c r="J2" s="326"/>
      <c r="L2" s="327" t="s">
        <v>56</v>
      </c>
      <c r="M2" s="328"/>
      <c r="N2" s="329">
        <v>100111</v>
      </c>
      <c r="O2" s="330"/>
      <c r="P2" s="331"/>
      <c r="Q2" s="323"/>
      <c r="R2" s="350"/>
      <c r="S2" s="323"/>
      <c r="T2" s="324"/>
    </row>
    <row r="3" spans="1:20" ht="35" thickBot="1" x14ac:dyDescent="0.25">
      <c r="A3" s="313" t="s">
        <v>21</v>
      </c>
      <c r="B3" s="332"/>
      <c r="C3" s="332"/>
      <c r="D3" s="332"/>
      <c r="E3" s="332"/>
      <c r="F3" s="332"/>
      <c r="G3" s="206"/>
      <c r="H3" s="393">
        <v>1201</v>
      </c>
      <c r="I3" s="394"/>
      <c r="J3" s="395"/>
      <c r="L3" s="336">
        <f t="shared" ref="L3" si="0">$H$3</f>
        <v>1201</v>
      </c>
      <c r="M3" s="337"/>
      <c r="N3" s="33" t="s">
        <v>71</v>
      </c>
      <c r="O3" s="338" t="s">
        <v>57</v>
      </c>
      <c r="P3" s="339"/>
      <c r="Q3" s="33" t="s">
        <v>71</v>
      </c>
      <c r="R3" s="36" t="s">
        <v>68</v>
      </c>
      <c r="S3" s="38" t="s">
        <v>71</v>
      </c>
      <c r="T3" s="39" t="s">
        <v>329</v>
      </c>
    </row>
    <row r="4" spans="1:20" ht="18" thickBot="1" x14ac:dyDescent="0.25">
      <c r="A4" s="7" t="s">
        <v>18</v>
      </c>
      <c r="B4" s="307" t="s">
        <v>603</v>
      </c>
      <c r="C4" s="308"/>
      <c r="D4" s="8" t="s">
        <v>92</v>
      </c>
      <c r="E4" s="11" t="s">
        <v>721</v>
      </c>
      <c r="F4" s="309" t="s">
        <v>272</v>
      </c>
      <c r="G4" s="310"/>
      <c r="H4" s="12"/>
      <c r="I4" s="9" t="s">
        <v>20</v>
      </c>
      <c r="J4" s="13">
        <f>$B$71</f>
        <v>0</v>
      </c>
      <c r="N4" s="34" t="s">
        <v>70</v>
      </c>
      <c r="O4" s="311" t="s">
        <v>58</v>
      </c>
      <c r="P4" s="312"/>
      <c r="Q4" s="35" t="s">
        <v>70</v>
      </c>
      <c r="R4" s="37" t="s">
        <v>69</v>
      </c>
      <c r="S4" s="40" t="s">
        <v>70</v>
      </c>
      <c r="T4" s="41"/>
    </row>
    <row r="5" spans="1:20" ht="69" thickBot="1" x14ac:dyDescent="0.25">
      <c r="A5" s="313" t="s">
        <v>504</v>
      </c>
      <c r="B5" s="314"/>
      <c r="C5" s="436" t="s">
        <v>655</v>
      </c>
      <c r="D5" s="437"/>
      <c r="E5" s="438"/>
      <c r="F5" s="309" t="s">
        <v>22</v>
      </c>
      <c r="G5" s="310"/>
      <c r="H5" s="396" t="s">
        <v>654</v>
      </c>
      <c r="I5" s="397"/>
      <c r="J5" s="398"/>
      <c r="N5" s="34" t="s">
        <v>72</v>
      </c>
      <c r="O5" s="270" t="s">
        <v>59</v>
      </c>
      <c r="P5" s="271"/>
      <c r="S5" s="40" t="s">
        <v>72</v>
      </c>
      <c r="T5" s="41" t="s">
        <v>601</v>
      </c>
    </row>
    <row r="6" spans="1:20" ht="31" thickBot="1" x14ac:dyDescent="0.25">
      <c r="A6" s="7" t="s">
        <v>90</v>
      </c>
      <c r="B6" s="205" t="s">
        <v>32</v>
      </c>
      <c r="C6" s="18"/>
      <c r="D6" s="14" t="s">
        <v>23</v>
      </c>
      <c r="E6" s="18"/>
      <c r="F6" s="298" t="s">
        <v>24</v>
      </c>
      <c r="G6" s="299"/>
      <c r="H6" s="18"/>
      <c r="I6" s="14" t="s">
        <v>25</v>
      </c>
      <c r="J6" s="18"/>
      <c r="N6" s="34" t="s">
        <v>73</v>
      </c>
      <c r="O6" s="31" t="s">
        <v>60</v>
      </c>
      <c r="P6" s="32"/>
      <c r="S6" s="40" t="s">
        <v>73</v>
      </c>
      <c r="T6" s="41"/>
    </row>
    <row r="7" spans="1:20" ht="18" thickBot="1" x14ac:dyDescent="0.25">
      <c r="A7" s="300" t="s">
        <v>26</v>
      </c>
      <c r="B7" s="301"/>
      <c r="C7" s="302" t="s">
        <v>612</v>
      </c>
      <c r="D7" s="303"/>
      <c r="E7" s="304"/>
      <c r="F7" s="305" t="s">
        <v>27</v>
      </c>
      <c r="G7" s="305"/>
      <c r="H7" s="306"/>
      <c r="I7" s="302" t="s">
        <v>547</v>
      </c>
      <c r="J7" s="304"/>
      <c r="N7" s="34" t="s">
        <v>74</v>
      </c>
      <c r="O7" s="270" t="s">
        <v>61</v>
      </c>
      <c r="P7" s="271"/>
      <c r="S7" s="40" t="s">
        <v>74</v>
      </c>
      <c r="T7" s="41"/>
    </row>
    <row r="8" spans="1:20" ht="20" thickBot="1" x14ac:dyDescent="0.25">
      <c r="A8" s="283" t="s">
        <v>8</v>
      </c>
      <c r="B8" s="285" t="s">
        <v>9</v>
      </c>
      <c r="C8" s="287" t="s">
        <v>17</v>
      </c>
      <c r="D8" s="288"/>
      <c r="E8" s="289"/>
      <c r="F8" s="290" t="s">
        <v>13</v>
      </c>
      <c r="G8" s="291"/>
      <c r="H8" s="294" t="s">
        <v>14</v>
      </c>
      <c r="I8" s="296" t="s">
        <v>15</v>
      </c>
      <c r="J8" s="280" t="s">
        <v>16</v>
      </c>
      <c r="N8" s="34" t="s">
        <v>75</v>
      </c>
      <c r="O8" s="270" t="s">
        <v>62</v>
      </c>
      <c r="P8" s="271"/>
      <c r="S8" s="40" t="s">
        <v>75</v>
      </c>
      <c r="T8" s="41"/>
    </row>
    <row r="9" spans="1:20" ht="18" thickBot="1" x14ac:dyDescent="0.25">
      <c r="A9" s="284"/>
      <c r="B9" s="286"/>
      <c r="C9" s="4" t="s">
        <v>10</v>
      </c>
      <c r="D9" s="5" t="s">
        <v>11</v>
      </c>
      <c r="E9" s="6" t="s">
        <v>12</v>
      </c>
      <c r="F9" s="292"/>
      <c r="G9" s="293"/>
      <c r="H9" s="295"/>
      <c r="I9" s="297"/>
      <c r="J9" s="281" t="s">
        <v>16</v>
      </c>
      <c r="N9" s="34" t="s">
        <v>76</v>
      </c>
      <c r="O9" s="270" t="s">
        <v>63</v>
      </c>
      <c r="P9" s="271"/>
      <c r="S9" s="40" t="s">
        <v>76</v>
      </c>
      <c r="T9" s="41"/>
    </row>
    <row r="10" spans="1:20" ht="103" thickBot="1" x14ac:dyDescent="0.25">
      <c r="A10" s="282" t="s">
        <v>49</v>
      </c>
      <c r="B10" s="253"/>
      <c r="C10" s="262"/>
      <c r="D10" s="248"/>
      <c r="E10" s="248"/>
      <c r="F10" s="50">
        <v>42.1</v>
      </c>
      <c r="G10" s="156" t="s">
        <v>619</v>
      </c>
      <c r="H10" s="233"/>
      <c r="I10" s="233"/>
      <c r="J10" s="233"/>
      <c r="N10" s="34" t="s">
        <v>77</v>
      </c>
      <c r="O10" s="270" t="s">
        <v>64</v>
      </c>
      <c r="P10" s="271"/>
      <c r="S10" s="40" t="s">
        <v>77</v>
      </c>
      <c r="T10" s="41"/>
    </row>
    <row r="11" spans="1:20" ht="154" thickBot="1" x14ac:dyDescent="0.25">
      <c r="A11" s="260"/>
      <c r="B11" s="254"/>
      <c r="C11" s="263"/>
      <c r="D11" s="249"/>
      <c r="E11" s="249"/>
      <c r="F11" s="259" t="s">
        <v>31</v>
      </c>
      <c r="G11" s="259"/>
      <c r="H11" s="234"/>
      <c r="I11" s="234"/>
      <c r="J11" s="234"/>
      <c r="N11" s="34" t="s">
        <v>78</v>
      </c>
      <c r="O11" s="270" t="s">
        <v>65</v>
      </c>
      <c r="P11" s="271"/>
      <c r="S11" s="40" t="s">
        <v>78</v>
      </c>
      <c r="T11" s="44" t="s">
        <v>460</v>
      </c>
    </row>
    <row r="12" spans="1:20" ht="86" thickBot="1" x14ac:dyDescent="0.25">
      <c r="A12" s="261"/>
      <c r="B12" s="255"/>
      <c r="C12" s="264"/>
      <c r="D12" s="250"/>
      <c r="E12" s="250"/>
      <c r="F12" s="20">
        <f>$D$77</f>
        <v>0</v>
      </c>
      <c r="G12" s="53" t="s">
        <v>557</v>
      </c>
      <c r="H12" s="235"/>
      <c r="I12" s="235"/>
      <c r="J12" s="235"/>
      <c r="N12" s="34">
        <v>10</v>
      </c>
      <c r="O12" s="270" t="s">
        <v>19</v>
      </c>
      <c r="P12" s="271"/>
      <c r="S12" s="40">
        <v>10</v>
      </c>
      <c r="T12" s="44" t="s">
        <v>34</v>
      </c>
    </row>
    <row r="13" spans="1:20" ht="154" thickBot="1" x14ac:dyDescent="0.25">
      <c r="A13" s="260" t="s">
        <v>50</v>
      </c>
      <c r="B13" s="254"/>
      <c r="C13" s="248"/>
      <c r="D13" s="248"/>
      <c r="E13" s="248"/>
      <c r="F13" s="50">
        <v>14</v>
      </c>
      <c r="G13" s="156" t="s">
        <v>626</v>
      </c>
      <c r="H13" s="233"/>
      <c r="I13" s="233"/>
      <c r="J13" s="233"/>
      <c r="N13" s="34">
        <v>11</v>
      </c>
      <c r="O13" s="270" t="s">
        <v>66</v>
      </c>
      <c r="P13" s="271"/>
      <c r="S13" s="40">
        <v>11</v>
      </c>
      <c r="T13" s="44" t="s">
        <v>276</v>
      </c>
    </row>
    <row r="14" spans="1:20" ht="17" thickBot="1" x14ac:dyDescent="0.25">
      <c r="A14" s="260"/>
      <c r="B14" s="254"/>
      <c r="C14" s="249"/>
      <c r="D14" s="249"/>
      <c r="E14" s="249"/>
      <c r="F14" s="259" t="s">
        <v>31</v>
      </c>
      <c r="G14" s="259"/>
      <c r="H14" s="234"/>
      <c r="I14" s="234"/>
      <c r="J14" s="234"/>
      <c r="N14" s="35">
        <v>12</v>
      </c>
      <c r="O14" s="272" t="s">
        <v>67</v>
      </c>
      <c r="P14" s="273"/>
      <c r="S14" s="42">
        <v>12</v>
      </c>
      <c r="T14" s="43"/>
    </row>
    <row r="15" spans="1:20" ht="93" thickBot="1" x14ac:dyDescent="0.25">
      <c r="A15" s="261"/>
      <c r="B15" s="255"/>
      <c r="C15" s="250"/>
      <c r="D15" s="250"/>
      <c r="E15" s="250"/>
      <c r="F15" s="20"/>
      <c r="G15" s="156"/>
      <c r="H15" s="235"/>
      <c r="I15" s="235"/>
      <c r="J15" s="235"/>
      <c r="N15" s="265" t="s">
        <v>72</v>
      </c>
      <c r="O15" s="266"/>
      <c r="P15" s="267"/>
      <c r="Q15" s="265" t="s">
        <v>71</v>
      </c>
      <c r="R15" s="266"/>
      <c r="S15" s="265" t="s">
        <v>72</v>
      </c>
      <c r="T15" s="267"/>
    </row>
    <row r="16" spans="1:20" ht="188" thickBot="1" x14ac:dyDescent="0.25">
      <c r="A16" s="291" t="s">
        <v>51</v>
      </c>
      <c r="B16" s="253"/>
      <c r="C16" s="248"/>
      <c r="D16" s="248"/>
      <c r="E16" s="248"/>
      <c r="F16" s="50">
        <v>0</v>
      </c>
      <c r="G16" s="156" t="s">
        <v>629</v>
      </c>
      <c r="H16" s="233"/>
      <c r="I16" s="233"/>
      <c r="J16" s="233"/>
      <c r="N16" s="277" t="s">
        <v>59</v>
      </c>
      <c r="O16" s="278"/>
      <c r="P16" s="279"/>
      <c r="Q16" s="277" t="s">
        <v>79</v>
      </c>
      <c r="R16" s="279"/>
      <c r="S16" s="277" t="s">
        <v>601</v>
      </c>
      <c r="T16" s="279"/>
    </row>
    <row r="17" spans="1:20" ht="17" thickBot="1" x14ac:dyDescent="0.25">
      <c r="A17" s="399"/>
      <c r="B17" s="254"/>
      <c r="C17" s="249"/>
      <c r="D17" s="249"/>
      <c r="E17" s="249"/>
      <c r="F17" s="259" t="s">
        <v>31</v>
      </c>
      <c r="G17" s="259"/>
      <c r="H17" s="234"/>
      <c r="I17" s="234"/>
      <c r="J17" s="234"/>
      <c r="N17" s="55"/>
      <c r="O17" s="55"/>
      <c r="P17" s="55"/>
      <c r="Q17" s="55"/>
      <c r="R17" s="55"/>
      <c r="S17" s="55"/>
      <c r="T17" s="55"/>
    </row>
    <row r="18" spans="1:20" ht="17" thickBot="1" x14ac:dyDescent="0.25">
      <c r="A18" s="399"/>
      <c r="B18" s="255"/>
      <c r="C18" s="250"/>
      <c r="D18" s="250"/>
      <c r="E18" s="250"/>
      <c r="F18" s="20"/>
      <c r="G18" s="53" t="s">
        <v>187</v>
      </c>
      <c r="H18" s="235"/>
      <c r="I18" s="235"/>
      <c r="J18" s="235"/>
      <c r="N18" s="55"/>
      <c r="O18" s="55"/>
      <c r="P18" s="55"/>
      <c r="Q18" s="55"/>
      <c r="R18" s="55"/>
      <c r="S18" s="55"/>
      <c r="T18" s="55"/>
    </row>
    <row r="19" spans="1:20" ht="86" thickBot="1" x14ac:dyDescent="0.25">
      <c r="A19" s="399"/>
      <c r="B19" s="253"/>
      <c r="C19" s="248"/>
      <c r="D19" s="248"/>
      <c r="E19" s="248"/>
      <c r="F19" s="50">
        <v>0</v>
      </c>
      <c r="G19" s="156" t="s">
        <v>634</v>
      </c>
      <c r="H19" s="233"/>
      <c r="I19" s="233"/>
      <c r="J19" s="233"/>
      <c r="N19" s="55"/>
      <c r="O19" s="55"/>
      <c r="P19" s="55"/>
      <c r="Q19" s="55"/>
      <c r="R19" s="55"/>
      <c r="S19" s="55"/>
      <c r="T19" s="55"/>
    </row>
    <row r="20" spans="1:20" ht="17" thickBot="1" x14ac:dyDescent="0.25">
      <c r="A20" s="399"/>
      <c r="B20" s="254"/>
      <c r="C20" s="249"/>
      <c r="D20" s="249"/>
      <c r="E20" s="249"/>
      <c r="F20" s="259" t="s">
        <v>31</v>
      </c>
      <c r="G20" s="259"/>
      <c r="H20" s="234"/>
      <c r="I20" s="234"/>
      <c r="J20" s="234"/>
      <c r="N20" s="55"/>
      <c r="O20" s="55"/>
      <c r="P20" s="55"/>
      <c r="Q20" s="55"/>
      <c r="R20" s="55"/>
      <c r="S20" s="55"/>
      <c r="T20" s="55"/>
    </row>
    <row r="21" spans="1:20" ht="17" thickBot="1" x14ac:dyDescent="0.25">
      <c r="A21" s="399"/>
      <c r="B21" s="255"/>
      <c r="C21" s="250"/>
      <c r="D21" s="250"/>
      <c r="E21" s="250"/>
      <c r="F21" s="20"/>
      <c r="G21" s="53" t="s">
        <v>187</v>
      </c>
      <c r="H21" s="235"/>
      <c r="I21" s="235"/>
      <c r="J21" s="235"/>
      <c r="N21" s="55"/>
      <c r="O21" s="55"/>
      <c r="P21" s="55"/>
      <c r="Q21" s="55"/>
      <c r="R21" s="55"/>
      <c r="S21" s="55"/>
      <c r="T21" s="55"/>
    </row>
    <row r="22" spans="1:20" ht="69" thickBot="1" x14ac:dyDescent="0.25">
      <c r="A22" s="399"/>
      <c r="B22" s="253"/>
      <c r="C22" s="248"/>
      <c r="D22" s="248"/>
      <c r="E22" s="248"/>
      <c r="F22" s="50"/>
      <c r="G22" s="156" t="s">
        <v>641</v>
      </c>
      <c r="H22" s="233"/>
      <c r="I22" s="233"/>
      <c r="J22" s="233"/>
      <c r="N22" s="55"/>
      <c r="O22" s="55"/>
      <c r="P22" s="55"/>
      <c r="Q22" s="55"/>
      <c r="R22" s="55"/>
      <c r="S22" s="55"/>
      <c r="T22" s="55"/>
    </row>
    <row r="23" spans="1:20" ht="17" thickBot="1" x14ac:dyDescent="0.25">
      <c r="A23" s="399"/>
      <c r="B23" s="254"/>
      <c r="C23" s="249"/>
      <c r="D23" s="249"/>
      <c r="E23" s="249"/>
      <c r="F23" s="259" t="s">
        <v>31</v>
      </c>
      <c r="G23" s="259"/>
      <c r="H23" s="234"/>
      <c r="I23" s="234"/>
      <c r="J23" s="234"/>
      <c r="N23" s="55"/>
      <c r="O23" s="55"/>
      <c r="P23" s="55"/>
      <c r="Q23" s="55"/>
      <c r="R23" s="55"/>
      <c r="S23" s="55"/>
      <c r="T23" s="55"/>
    </row>
    <row r="24" spans="1:20" ht="86" thickBot="1" x14ac:dyDescent="0.25">
      <c r="A24" s="399"/>
      <c r="B24" s="255"/>
      <c r="C24" s="250"/>
      <c r="D24" s="250"/>
      <c r="E24" s="250"/>
      <c r="F24" s="20"/>
      <c r="G24" s="156" t="s">
        <v>642</v>
      </c>
      <c r="H24" s="235"/>
      <c r="I24" s="235"/>
      <c r="J24" s="235"/>
      <c r="N24" s="55"/>
      <c r="O24" s="55"/>
      <c r="P24" s="55"/>
      <c r="Q24" s="55"/>
      <c r="R24" s="55"/>
      <c r="S24" s="55"/>
      <c r="T24" s="55"/>
    </row>
    <row r="25" spans="1:20" ht="86" thickBot="1" x14ac:dyDescent="0.25">
      <c r="A25" s="399"/>
      <c r="B25" s="253"/>
      <c r="C25" s="248"/>
      <c r="D25" s="248"/>
      <c r="E25" s="248"/>
      <c r="F25" s="50">
        <v>5</v>
      </c>
      <c r="G25" s="156" t="s">
        <v>622</v>
      </c>
      <c r="H25" s="233"/>
      <c r="I25" s="233"/>
      <c r="J25" s="233"/>
      <c r="N25" s="55"/>
      <c r="O25" s="55"/>
      <c r="P25" s="55"/>
      <c r="Q25" s="55"/>
      <c r="R25" s="55"/>
      <c r="S25" s="55"/>
      <c r="T25" s="55"/>
    </row>
    <row r="26" spans="1:20" ht="17" thickBot="1" x14ac:dyDescent="0.25">
      <c r="A26" s="399"/>
      <c r="B26" s="254"/>
      <c r="C26" s="249"/>
      <c r="D26" s="249"/>
      <c r="E26" s="249"/>
      <c r="F26" s="259" t="s">
        <v>31</v>
      </c>
      <c r="G26" s="259"/>
      <c r="H26" s="234"/>
      <c r="I26" s="234"/>
      <c r="J26" s="234"/>
      <c r="N26" s="55"/>
      <c r="O26" s="55"/>
      <c r="P26" s="55"/>
      <c r="Q26" s="55"/>
      <c r="R26" s="55"/>
      <c r="S26" s="55"/>
      <c r="T26" s="55"/>
    </row>
    <row r="27" spans="1:20" ht="17" thickBot="1" x14ac:dyDescent="0.25">
      <c r="A27" s="399"/>
      <c r="B27" s="255"/>
      <c r="C27" s="250"/>
      <c r="D27" s="250"/>
      <c r="E27" s="250"/>
      <c r="F27" s="20"/>
      <c r="G27" s="53" t="s">
        <v>187</v>
      </c>
      <c r="H27" s="235"/>
      <c r="I27" s="235"/>
      <c r="J27" s="235"/>
    </row>
    <row r="28" spans="1:20" ht="17" thickBot="1" x14ac:dyDescent="0.25">
      <c r="A28" s="282" t="s">
        <v>52</v>
      </c>
      <c r="B28" s="253"/>
      <c r="C28" s="248"/>
      <c r="D28" s="248"/>
      <c r="E28" s="248"/>
      <c r="F28" s="50"/>
      <c r="G28" s="53" t="s">
        <v>583</v>
      </c>
      <c r="H28" s="233"/>
      <c r="I28" s="233"/>
      <c r="J28" s="233"/>
    </row>
    <row r="29" spans="1:20" ht="17" thickBot="1" x14ac:dyDescent="0.25">
      <c r="A29" s="260"/>
      <c r="B29" s="254"/>
      <c r="C29" s="249"/>
      <c r="D29" s="249"/>
      <c r="E29" s="249"/>
      <c r="F29" s="259" t="s">
        <v>31</v>
      </c>
      <c r="G29" s="259"/>
      <c r="H29" s="234"/>
      <c r="I29" s="234"/>
      <c r="J29" s="234"/>
    </row>
    <row r="30" spans="1:20" ht="17" thickBot="1" x14ac:dyDescent="0.25">
      <c r="A30" s="260"/>
      <c r="B30" s="254"/>
      <c r="C30" s="250"/>
      <c r="D30" s="250"/>
      <c r="E30" s="249"/>
      <c r="F30" s="20"/>
      <c r="G30" s="53" t="s">
        <v>584</v>
      </c>
      <c r="H30" s="235"/>
      <c r="I30" s="235"/>
      <c r="J30" s="235"/>
    </row>
    <row r="31" spans="1:20" ht="17" thickBot="1" x14ac:dyDescent="0.25">
      <c r="A31" s="260"/>
      <c r="B31" s="254"/>
      <c r="C31" s="253"/>
      <c r="D31" s="248"/>
      <c r="E31" s="249"/>
      <c r="F31" s="52"/>
      <c r="G31" s="53"/>
      <c r="H31" s="201"/>
      <c r="I31" s="201"/>
      <c r="J31" s="201"/>
    </row>
    <row r="32" spans="1:20" ht="17" thickBot="1" x14ac:dyDescent="0.25">
      <c r="A32" s="260"/>
      <c r="B32" s="254"/>
      <c r="C32" s="254"/>
      <c r="D32" s="249"/>
      <c r="E32" s="249"/>
      <c r="F32" s="52"/>
      <c r="G32" s="53"/>
      <c r="H32" s="201"/>
      <c r="I32" s="201"/>
      <c r="J32" s="201"/>
    </row>
    <row r="33" spans="1:10" ht="17" thickBot="1" x14ac:dyDescent="0.25">
      <c r="A33" s="260"/>
      <c r="B33" s="254"/>
      <c r="C33" s="255"/>
      <c r="D33" s="249"/>
      <c r="E33" s="249"/>
      <c r="F33" s="52"/>
      <c r="G33" s="53"/>
      <c r="H33" s="201"/>
      <c r="I33" s="201"/>
      <c r="J33" s="201"/>
    </row>
    <row r="34" spans="1:10" ht="17" thickBot="1" x14ac:dyDescent="0.25">
      <c r="A34" s="260"/>
      <c r="B34" s="254"/>
      <c r="C34" s="248"/>
      <c r="D34" s="249"/>
      <c r="E34" s="249"/>
      <c r="F34" s="52"/>
      <c r="G34" s="53"/>
      <c r="H34" s="201"/>
      <c r="I34" s="201"/>
      <c r="J34" s="201"/>
    </row>
    <row r="35" spans="1:10" ht="17" thickBot="1" x14ac:dyDescent="0.25">
      <c r="A35" s="260"/>
      <c r="B35" s="254"/>
      <c r="C35" s="249"/>
      <c r="D35" s="249"/>
      <c r="E35" s="249"/>
      <c r="F35" s="52"/>
      <c r="G35" s="53"/>
      <c r="H35" s="201"/>
      <c r="I35" s="201"/>
      <c r="J35" s="201"/>
    </row>
    <row r="36" spans="1:10" ht="17" thickBot="1" x14ac:dyDescent="0.25">
      <c r="A36" s="260"/>
      <c r="B36" s="255"/>
      <c r="C36" s="250"/>
      <c r="D36" s="249"/>
      <c r="E36" s="249"/>
      <c r="F36" s="52"/>
      <c r="G36" s="53"/>
      <c r="H36" s="201"/>
      <c r="I36" s="201"/>
      <c r="J36" s="201"/>
    </row>
    <row r="37" spans="1:10" ht="17" thickBot="1" x14ac:dyDescent="0.25">
      <c r="A37" s="260"/>
      <c r="B37" s="253"/>
      <c r="C37" s="248"/>
      <c r="D37" s="249"/>
      <c r="E37" s="249"/>
      <c r="F37" s="50"/>
      <c r="G37" s="53" t="s">
        <v>93</v>
      </c>
      <c r="H37" s="233"/>
      <c r="I37" s="233"/>
      <c r="J37" s="233"/>
    </row>
    <row r="38" spans="1:10" ht="17" thickBot="1" x14ac:dyDescent="0.25">
      <c r="A38" s="260"/>
      <c r="B38" s="254"/>
      <c r="C38" s="249"/>
      <c r="D38" s="249"/>
      <c r="E38" s="249"/>
      <c r="F38" s="259" t="s">
        <v>31</v>
      </c>
      <c r="G38" s="259"/>
      <c r="H38" s="234"/>
      <c r="I38" s="234"/>
      <c r="J38" s="234"/>
    </row>
    <row r="39" spans="1:10" ht="17" thickBot="1" x14ac:dyDescent="0.25">
      <c r="A39" s="260"/>
      <c r="B39" s="255"/>
      <c r="C39" s="250"/>
      <c r="D39" s="249"/>
      <c r="E39" s="249"/>
      <c r="F39" s="20"/>
      <c r="G39" s="53" t="s">
        <v>187</v>
      </c>
      <c r="H39" s="235"/>
      <c r="I39" s="235"/>
      <c r="J39" s="235"/>
    </row>
    <row r="40" spans="1:10" ht="17" thickBot="1" x14ac:dyDescent="0.25">
      <c r="A40" s="260"/>
      <c r="B40" s="253"/>
      <c r="C40" s="248"/>
      <c r="D40" s="249"/>
      <c r="E40" s="249"/>
      <c r="F40" s="50"/>
      <c r="G40" s="53" t="s">
        <v>93</v>
      </c>
      <c r="H40" s="201"/>
      <c r="I40" s="201"/>
      <c r="J40" s="201"/>
    </row>
    <row r="41" spans="1:10" x14ac:dyDescent="0.2">
      <c r="A41" s="260"/>
      <c r="B41" s="254"/>
      <c r="C41" s="249"/>
      <c r="D41" s="249"/>
      <c r="E41" s="249"/>
      <c r="F41" s="423" t="s">
        <v>31</v>
      </c>
      <c r="G41" s="425"/>
      <c r="H41" s="201"/>
      <c r="I41" s="201"/>
      <c r="J41" s="201"/>
    </row>
    <row r="42" spans="1:10" ht="17" thickBot="1" x14ac:dyDescent="0.25">
      <c r="A42" s="260"/>
      <c r="B42" s="255"/>
      <c r="C42" s="250"/>
      <c r="D42" s="250"/>
      <c r="E42" s="249"/>
      <c r="F42" s="426"/>
      <c r="G42" s="427"/>
      <c r="H42" s="201"/>
      <c r="I42" s="201"/>
      <c r="J42" s="201"/>
    </row>
    <row r="43" spans="1:10" ht="17" thickBot="1" x14ac:dyDescent="0.25">
      <c r="A43" s="236" t="s">
        <v>84</v>
      </c>
      <c r="B43" s="237"/>
      <c r="C43" s="237"/>
      <c r="D43" s="237"/>
      <c r="E43" s="237"/>
      <c r="F43" s="237"/>
      <c r="G43" s="237"/>
      <c r="H43" s="237"/>
      <c r="I43" s="237"/>
      <c r="J43" s="238"/>
    </row>
    <row r="44" spans="1:10" ht="17" thickBot="1" x14ac:dyDescent="0.25">
      <c r="A44" s="47" t="s">
        <v>130</v>
      </c>
      <c r="B44" s="48" t="s">
        <v>131</v>
      </c>
      <c r="C44" s="47" t="s">
        <v>132</v>
      </c>
      <c r="D44" s="48" t="s">
        <v>133</v>
      </c>
      <c r="E44" s="47" t="s">
        <v>134</v>
      </c>
      <c r="F44" s="48" t="s">
        <v>135</v>
      </c>
      <c r="G44" s="47" t="s">
        <v>136</v>
      </c>
      <c r="H44" s="48" t="s">
        <v>137</v>
      </c>
      <c r="I44" s="47" t="s">
        <v>138</v>
      </c>
      <c r="J44" s="47" t="s">
        <v>139</v>
      </c>
    </row>
    <row r="45" spans="1:10" ht="30" x14ac:dyDescent="0.2">
      <c r="A45" s="23"/>
      <c r="B45" s="23"/>
      <c r="C45" s="23"/>
      <c r="D45" s="23" t="s">
        <v>83</v>
      </c>
      <c r="E45" s="23" t="s">
        <v>83</v>
      </c>
      <c r="F45" s="23" t="s">
        <v>83</v>
      </c>
      <c r="G45" s="23" t="s">
        <v>83</v>
      </c>
      <c r="H45" s="23" t="s">
        <v>83</v>
      </c>
      <c r="I45" s="23" t="s">
        <v>83</v>
      </c>
      <c r="J45" s="23" t="s">
        <v>83</v>
      </c>
    </row>
    <row r="46" spans="1:10" ht="30" x14ac:dyDescent="0.2">
      <c r="A46" s="46"/>
      <c r="B46" s="46"/>
      <c r="C46" s="46"/>
      <c r="D46" s="23" t="s">
        <v>83</v>
      </c>
      <c r="E46" s="23" t="s">
        <v>83</v>
      </c>
      <c r="F46" s="23" t="s">
        <v>83</v>
      </c>
      <c r="G46" s="23" t="s">
        <v>83</v>
      </c>
      <c r="H46" s="23" t="s">
        <v>83</v>
      </c>
      <c r="I46" s="23" t="s">
        <v>83</v>
      </c>
      <c r="J46" s="23" t="s">
        <v>83</v>
      </c>
    </row>
    <row r="47" spans="1:10" x14ac:dyDescent="0.2">
      <c r="A47" s="239" t="s">
        <v>3</v>
      </c>
      <c r="B47" s="240"/>
      <c r="C47" s="241"/>
      <c r="D47" s="242" t="s">
        <v>5</v>
      </c>
      <c r="E47" s="243"/>
      <c r="F47" s="244"/>
      <c r="G47" s="239" t="s">
        <v>7</v>
      </c>
      <c r="H47" s="240"/>
      <c r="I47" s="240"/>
      <c r="J47" s="241"/>
    </row>
    <row r="48" spans="1:10" ht="17" thickBot="1" x14ac:dyDescent="0.25">
      <c r="A48" s="245" t="s">
        <v>4</v>
      </c>
      <c r="B48" s="246"/>
      <c r="C48" s="247"/>
      <c r="D48" s="245" t="s">
        <v>6</v>
      </c>
      <c r="E48" s="246"/>
      <c r="F48" s="247"/>
      <c r="G48" s="245" t="s">
        <v>6</v>
      </c>
      <c r="H48" s="246"/>
      <c r="I48" s="246"/>
      <c r="J48" s="247"/>
    </row>
    <row r="49" spans="1:10" x14ac:dyDescent="0.2">
      <c r="A49" s="400" t="s">
        <v>45</v>
      </c>
      <c r="B49" s="401"/>
      <c r="C49" s="401"/>
      <c r="D49" s="401"/>
      <c r="E49" s="401"/>
      <c r="F49" s="401"/>
      <c r="G49" s="401"/>
      <c r="H49" s="401"/>
      <c r="I49" s="401"/>
      <c r="J49" s="402"/>
    </row>
    <row r="50" spans="1:10" x14ac:dyDescent="0.2">
      <c r="A50" s="403"/>
      <c r="B50" s="404"/>
      <c r="C50" s="404"/>
      <c r="D50" s="404"/>
      <c r="E50" s="404"/>
      <c r="F50" s="404"/>
      <c r="G50" s="404"/>
      <c r="H50" s="404"/>
      <c r="I50" s="404"/>
      <c r="J50" s="405"/>
    </row>
    <row r="51" spans="1:10" x14ac:dyDescent="0.2">
      <c r="A51" s="403"/>
      <c r="B51" s="404"/>
      <c r="C51" s="404"/>
      <c r="D51" s="404"/>
      <c r="E51" s="404"/>
      <c r="F51" s="404"/>
      <c r="G51" s="404"/>
      <c r="H51" s="404"/>
      <c r="I51" s="404"/>
      <c r="J51" s="405"/>
    </row>
    <row r="52" spans="1:10" x14ac:dyDescent="0.2">
      <c r="A52" s="403"/>
      <c r="B52" s="404"/>
      <c r="C52" s="404"/>
      <c r="D52" s="404"/>
      <c r="E52" s="404"/>
      <c r="F52" s="404"/>
      <c r="G52" s="404"/>
      <c r="H52" s="404"/>
      <c r="I52" s="404"/>
      <c r="J52" s="405"/>
    </row>
    <row r="53" spans="1:10" ht="17" thickBot="1" x14ac:dyDescent="0.25">
      <c r="A53" s="406"/>
      <c r="B53" s="407"/>
      <c r="C53" s="407"/>
      <c r="D53" s="407"/>
      <c r="E53" s="407"/>
      <c r="F53" s="407"/>
      <c r="G53" s="407"/>
      <c r="H53" s="407"/>
      <c r="I53" s="407"/>
      <c r="J53" s="408"/>
    </row>
    <row r="54" spans="1:10" ht="17" thickBot="1" x14ac:dyDescent="0.25"/>
    <row r="55" spans="1:10" ht="17" thickBot="1" x14ac:dyDescent="0.25">
      <c r="A55" s="200" t="s">
        <v>21</v>
      </c>
      <c r="B55" s="45" t="s">
        <v>653</v>
      </c>
    </row>
    <row r="57" spans="1:10" ht="17" thickBot="1" x14ac:dyDescent="0.25">
      <c r="A57" s="230" t="s">
        <v>46</v>
      </c>
      <c r="B57" s="230"/>
    </row>
    <row r="58" spans="1:10" ht="17" thickBot="1" x14ac:dyDescent="0.25">
      <c r="A58" s="207" t="s">
        <v>47</v>
      </c>
      <c r="B58" s="208" t="s">
        <v>48</v>
      </c>
    </row>
    <row r="59" spans="1:10" x14ac:dyDescent="0.2">
      <c r="A59" s="27">
        <v>43739</v>
      </c>
      <c r="B59" s="28"/>
    </row>
    <row r="60" spans="1:10" x14ac:dyDescent="0.2">
      <c r="A60" s="25">
        <v>43770</v>
      </c>
      <c r="B60" s="26"/>
    </row>
    <row r="61" spans="1:10" x14ac:dyDescent="0.2">
      <c r="A61" s="25">
        <v>43800</v>
      </c>
      <c r="B61" s="26"/>
    </row>
    <row r="62" spans="1:10" x14ac:dyDescent="0.2">
      <c r="A62" s="25">
        <v>43831</v>
      </c>
      <c r="B62" s="26"/>
    </row>
    <row r="63" spans="1:10" x14ac:dyDescent="0.2">
      <c r="A63" s="25">
        <v>43862</v>
      </c>
      <c r="B63" s="26"/>
    </row>
    <row r="64" spans="1:10" x14ac:dyDescent="0.2">
      <c r="A64" s="25">
        <v>43891</v>
      </c>
      <c r="B64" s="26"/>
    </row>
    <row r="65" spans="1:4" x14ac:dyDescent="0.2">
      <c r="A65" s="25">
        <v>43922</v>
      </c>
      <c r="B65" s="26"/>
    </row>
    <row r="66" spans="1:4" x14ac:dyDescent="0.2">
      <c r="A66" s="25">
        <v>43952</v>
      </c>
      <c r="B66" s="26"/>
    </row>
    <row r="67" spans="1:4" x14ac:dyDescent="0.2">
      <c r="A67" s="25">
        <v>43983</v>
      </c>
      <c r="B67" s="26"/>
    </row>
    <row r="68" spans="1:4" x14ac:dyDescent="0.2">
      <c r="A68" s="25">
        <v>44013</v>
      </c>
      <c r="B68" s="26"/>
    </row>
    <row r="69" spans="1:4" x14ac:dyDescent="0.2">
      <c r="A69" s="25">
        <v>44044</v>
      </c>
      <c r="B69" s="26"/>
    </row>
    <row r="70" spans="1:4" ht="17" thickBot="1" x14ac:dyDescent="0.25">
      <c r="A70" s="25">
        <v>44075</v>
      </c>
      <c r="B70" s="29"/>
    </row>
    <row r="71" spans="1:4" ht="17" thickBot="1" x14ac:dyDescent="0.25">
      <c r="B71" s="30">
        <f>SUM(B59:B70)</f>
        <v>0</v>
      </c>
    </row>
    <row r="74" spans="1:4" ht="37" x14ac:dyDescent="0.45">
      <c r="A74" s="231" t="s">
        <v>177</v>
      </c>
      <c r="B74" s="231"/>
      <c r="C74" s="231"/>
    </row>
    <row r="75" spans="1:4" ht="17" thickBot="1" x14ac:dyDescent="0.25">
      <c r="A75" s="150">
        <v>1</v>
      </c>
      <c r="B75" s="232" t="s">
        <v>173</v>
      </c>
      <c r="C75" s="232"/>
      <c r="D75" s="232"/>
    </row>
  </sheetData>
  <mergeCells count="131">
    <mergeCell ref="S1:T2"/>
    <mergeCell ref="I2:J2"/>
    <mergeCell ref="L2:M2"/>
    <mergeCell ref="N2:P2"/>
    <mergeCell ref="A3:F3"/>
    <mergeCell ref="H3:J3"/>
    <mergeCell ref="L3:M3"/>
    <mergeCell ref="O3:P3"/>
    <mergeCell ref="A1:B2"/>
    <mergeCell ref="C1:G2"/>
    <mergeCell ref="I1:J1"/>
    <mergeCell ref="L1:M1"/>
    <mergeCell ref="N1:P1"/>
    <mergeCell ref="Q1:R2"/>
    <mergeCell ref="F6:G6"/>
    <mergeCell ref="A7:B7"/>
    <mergeCell ref="C7:E7"/>
    <mergeCell ref="F7:H7"/>
    <mergeCell ref="I7:J7"/>
    <mergeCell ref="O7:P7"/>
    <mergeCell ref="B4:C4"/>
    <mergeCell ref="F4:G4"/>
    <mergeCell ref="O4:P4"/>
    <mergeCell ref="A5:B5"/>
    <mergeCell ref="C5:E5"/>
    <mergeCell ref="F5:G5"/>
    <mergeCell ref="H5:J5"/>
    <mergeCell ref="O5:P5"/>
    <mergeCell ref="J8:J9"/>
    <mergeCell ref="O8:P8"/>
    <mergeCell ref="O9:P9"/>
    <mergeCell ref="A10:A12"/>
    <mergeCell ref="B10:B12"/>
    <mergeCell ref="C10:C12"/>
    <mergeCell ref="D10:D12"/>
    <mergeCell ref="E10:E12"/>
    <mergeCell ref="H10:H12"/>
    <mergeCell ref="I10:I12"/>
    <mergeCell ref="A8:A9"/>
    <mergeCell ref="B8:B9"/>
    <mergeCell ref="C8:E8"/>
    <mergeCell ref="F8:G9"/>
    <mergeCell ref="H8:H9"/>
    <mergeCell ref="I8:I9"/>
    <mergeCell ref="J10:J12"/>
    <mergeCell ref="O10:P10"/>
    <mergeCell ref="F11:G11"/>
    <mergeCell ref="O11:P11"/>
    <mergeCell ref="O12:P12"/>
    <mergeCell ref="A13:A15"/>
    <mergeCell ref="B13:B15"/>
    <mergeCell ref="C13:C15"/>
    <mergeCell ref="D13:D15"/>
    <mergeCell ref="E13:E15"/>
    <mergeCell ref="Q15:R15"/>
    <mergeCell ref="S15:T15"/>
    <mergeCell ref="A16:A27"/>
    <mergeCell ref="B16:B18"/>
    <mergeCell ref="C16:C18"/>
    <mergeCell ref="D16:D18"/>
    <mergeCell ref="E16:E18"/>
    <mergeCell ref="H16:H18"/>
    <mergeCell ref="I16:I18"/>
    <mergeCell ref="J16:J18"/>
    <mergeCell ref="H13:H15"/>
    <mergeCell ref="I13:I15"/>
    <mergeCell ref="J13:J15"/>
    <mergeCell ref="O13:P13"/>
    <mergeCell ref="F14:G14"/>
    <mergeCell ref="O14:P14"/>
    <mergeCell ref="N15:P15"/>
    <mergeCell ref="N16:P16"/>
    <mergeCell ref="Q16:R16"/>
    <mergeCell ref="S16:T16"/>
    <mergeCell ref="F17:G17"/>
    <mergeCell ref="B19:B21"/>
    <mergeCell ref="C19:C21"/>
    <mergeCell ref="D19:D21"/>
    <mergeCell ref="E19:E21"/>
    <mergeCell ref="H19:H21"/>
    <mergeCell ref="I19:I21"/>
    <mergeCell ref="J19:J21"/>
    <mergeCell ref="F20:G20"/>
    <mergeCell ref="A49:J53"/>
    <mergeCell ref="A57:B57"/>
    <mergeCell ref="A74:C74"/>
    <mergeCell ref="F41:G42"/>
    <mergeCell ref="F29:G29"/>
    <mergeCell ref="C31:C33"/>
    <mergeCell ref="D31:D42"/>
    <mergeCell ref="B22:B24"/>
    <mergeCell ref="C22:C24"/>
    <mergeCell ref="D22:D24"/>
    <mergeCell ref="E22:E24"/>
    <mergeCell ref="H22:H24"/>
    <mergeCell ref="B25:B27"/>
    <mergeCell ref="C25:C27"/>
    <mergeCell ref="D25:D27"/>
    <mergeCell ref="E25:E27"/>
    <mergeCell ref="H25:H27"/>
    <mergeCell ref="H37:H39"/>
    <mergeCell ref="I22:I24"/>
    <mergeCell ref="J22:J24"/>
    <mergeCell ref="F23:G23"/>
    <mergeCell ref="J25:J27"/>
    <mergeCell ref="F26:G26"/>
    <mergeCell ref="I25:I27"/>
    <mergeCell ref="B75:D75"/>
    <mergeCell ref="A43:J43"/>
    <mergeCell ref="A47:C47"/>
    <mergeCell ref="D47:F47"/>
    <mergeCell ref="G47:J47"/>
    <mergeCell ref="A48:C48"/>
    <mergeCell ref="D48:F48"/>
    <mergeCell ref="G48:J48"/>
    <mergeCell ref="A28:A42"/>
    <mergeCell ref="B28:B36"/>
    <mergeCell ref="C28:C30"/>
    <mergeCell ref="D28:D30"/>
    <mergeCell ref="E28:E42"/>
    <mergeCell ref="H28:H30"/>
    <mergeCell ref="I28:I30"/>
    <mergeCell ref="J28:J30"/>
    <mergeCell ref="B40:B42"/>
    <mergeCell ref="C40:C42"/>
    <mergeCell ref="I37:I39"/>
    <mergeCell ref="J37:J39"/>
    <mergeCell ref="F38:G38"/>
    <mergeCell ref="C34:C36"/>
    <mergeCell ref="B37:B39"/>
    <mergeCell ref="C37:C39"/>
  </mergeCells>
  <conditionalFormatting sqref="J4">
    <cfRule type="cellIs" dxfId="109" priority="17" operator="lessThan">
      <formula>$H$4</formula>
    </cfRule>
    <cfRule type="cellIs" dxfId="108" priority="18" operator="greaterThan">
      <formula>$H$4</formula>
    </cfRule>
  </conditionalFormatting>
  <conditionalFormatting sqref="F18">
    <cfRule type="cellIs" dxfId="107" priority="15" operator="lessThan">
      <formula>$F$16</formula>
    </cfRule>
    <cfRule type="cellIs" dxfId="106" priority="16" operator="greaterThanOrEqual">
      <formula>$F$16</formula>
    </cfRule>
  </conditionalFormatting>
  <conditionalFormatting sqref="F30:F36">
    <cfRule type="cellIs" dxfId="105" priority="13" operator="lessThan">
      <formula>$F$16</formula>
    </cfRule>
    <cfRule type="cellIs" dxfId="104" priority="14" operator="greaterThanOrEqual">
      <formula>$F$16</formula>
    </cfRule>
  </conditionalFormatting>
  <conditionalFormatting sqref="F39">
    <cfRule type="cellIs" dxfId="103" priority="11" operator="lessThan">
      <formula>$F$16</formula>
    </cfRule>
    <cfRule type="cellIs" dxfId="102" priority="12" operator="greaterThanOrEqual">
      <formula>$F$16</formula>
    </cfRule>
  </conditionalFormatting>
  <conditionalFormatting sqref="F15">
    <cfRule type="cellIs" dxfId="101" priority="9" operator="lessThan">
      <formula>$F$16</formula>
    </cfRule>
    <cfRule type="cellIs" dxfId="100" priority="10" operator="greaterThanOrEqual">
      <formula>$F$16</formula>
    </cfRule>
  </conditionalFormatting>
  <conditionalFormatting sqref="F12">
    <cfRule type="cellIs" dxfId="99" priority="7" operator="lessThan">
      <formula>$F$16</formula>
    </cfRule>
    <cfRule type="cellIs" dxfId="98" priority="8" operator="greaterThanOrEqual">
      <formula>$F$16</formula>
    </cfRule>
  </conditionalFormatting>
  <conditionalFormatting sqref="F21">
    <cfRule type="cellIs" dxfId="97" priority="5" operator="lessThan">
      <formula>$F$16</formula>
    </cfRule>
    <cfRule type="cellIs" dxfId="96" priority="6" operator="greaterThanOrEqual">
      <formula>$F$16</formula>
    </cfRule>
  </conditionalFormatting>
  <conditionalFormatting sqref="F24">
    <cfRule type="cellIs" dxfId="95" priority="3" operator="lessThan">
      <formula>$F$16</formula>
    </cfRule>
    <cfRule type="cellIs" dxfId="94" priority="4" operator="greaterThanOrEqual">
      <formula>$F$16</formula>
    </cfRule>
  </conditionalFormatting>
  <conditionalFormatting sqref="F27">
    <cfRule type="cellIs" dxfId="93" priority="1" operator="lessThan">
      <formula>$F$16</formula>
    </cfRule>
    <cfRule type="cellIs" dxfId="92" priority="2" operator="greaterThanOrEqual">
      <formula>$F$16</formula>
    </cfRule>
  </conditionalFormatting>
  <pageMargins left="0.7" right="0.7" top="0.75" bottom="0.75" header="0.3" footer="0.3"/>
  <pageSetup orientation="portrait" horizontalDpi="0" verticalDpi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FD42C8-FEFA-724D-9F1B-A3161E8E4AFD}">
  <sheetPr codeName="Hoja11">
    <tabColor theme="9" tint="-0.499984740745262"/>
  </sheetPr>
  <dimension ref="A1:T86"/>
  <sheetViews>
    <sheetView topLeftCell="C1" zoomScale="85" zoomScaleNormal="85" workbookViewId="0">
      <selection activeCell="E6" sqref="E6"/>
    </sheetView>
  </sheetViews>
  <sheetFormatPr baseColWidth="10" defaultRowHeight="16" x14ac:dyDescent="0.2"/>
  <cols>
    <col min="1" max="1" width="28.33203125" style="1" customWidth="1"/>
    <col min="2" max="2" width="30.6640625" style="1" customWidth="1"/>
    <col min="3" max="3" width="34" style="1" customWidth="1"/>
    <col min="4" max="4" width="34.1640625" style="1" customWidth="1"/>
    <col min="5" max="5" width="43.6640625" style="1" customWidth="1"/>
    <col min="6" max="6" width="32" style="1" customWidth="1"/>
    <col min="7" max="7" width="31.1640625" style="1" customWidth="1"/>
    <col min="8" max="8" width="26.6640625" style="1" customWidth="1"/>
    <col min="9" max="9" width="28.83203125" style="1" customWidth="1"/>
    <col min="10" max="10" width="35.5" style="1" customWidth="1"/>
    <col min="11" max="15" width="10.83203125" style="1"/>
    <col min="16" max="16" width="25.1640625" style="1" customWidth="1"/>
    <col min="17" max="17" width="10.83203125" style="1"/>
    <col min="18" max="18" width="39.5" style="1" customWidth="1"/>
    <col min="19" max="19" width="10.83203125" style="1"/>
    <col min="20" max="20" width="26.5" style="1" customWidth="1"/>
    <col min="21" max="16384" width="10.83203125" style="1"/>
  </cols>
  <sheetData>
    <row r="1" spans="1:20" ht="55" customHeight="1" thickBot="1" x14ac:dyDescent="0.25">
      <c r="A1" s="313"/>
      <c r="B1" s="332"/>
      <c r="C1" s="313" t="s">
        <v>733</v>
      </c>
      <c r="D1" s="332"/>
      <c r="E1" s="332"/>
      <c r="F1" s="332"/>
      <c r="G1" s="314"/>
      <c r="H1" s="10" t="s">
        <v>0</v>
      </c>
      <c r="I1" s="343" t="s">
        <v>2</v>
      </c>
      <c r="J1" s="344"/>
      <c r="L1" s="345" t="s">
        <v>21</v>
      </c>
      <c r="M1" s="346"/>
      <c r="N1" s="345" t="s">
        <v>55</v>
      </c>
      <c r="O1" s="347"/>
      <c r="P1" s="346"/>
      <c r="Q1" s="348" t="s">
        <v>80</v>
      </c>
      <c r="R1" s="349"/>
      <c r="S1" s="321" t="s">
        <v>81</v>
      </c>
      <c r="T1" s="322"/>
    </row>
    <row r="2" spans="1:20" ht="117" customHeight="1" thickBot="1" x14ac:dyDescent="0.25">
      <c r="A2" s="340"/>
      <c r="B2" s="341"/>
      <c r="C2" s="340"/>
      <c r="D2" s="341"/>
      <c r="E2" s="341"/>
      <c r="F2" s="341"/>
      <c r="G2" s="342"/>
      <c r="H2" s="10" t="s">
        <v>1</v>
      </c>
      <c r="I2" s="325">
        <v>43691</v>
      </c>
      <c r="J2" s="326"/>
      <c r="L2" s="327" t="s">
        <v>56</v>
      </c>
      <c r="M2" s="328"/>
      <c r="N2" s="329">
        <v>90109</v>
      </c>
      <c r="O2" s="330"/>
      <c r="P2" s="331"/>
      <c r="Q2" s="323"/>
      <c r="R2" s="350"/>
      <c r="S2" s="323"/>
      <c r="T2" s="324"/>
    </row>
    <row r="3" spans="1:20" ht="24" thickBot="1" x14ac:dyDescent="0.25">
      <c r="A3" s="313" t="s">
        <v>21</v>
      </c>
      <c r="B3" s="332"/>
      <c r="C3" s="332"/>
      <c r="D3" s="332"/>
      <c r="E3" s="332"/>
      <c r="F3" s="332"/>
      <c r="G3" s="164"/>
      <c r="H3" s="333" t="s">
        <v>461</v>
      </c>
      <c r="I3" s="334"/>
      <c r="J3" s="335"/>
      <c r="L3" s="336" t="str">
        <f t="shared" ref="L3" si="0">$H$3</f>
        <v>0901</v>
      </c>
      <c r="M3" s="337"/>
      <c r="N3" s="33" t="s">
        <v>71</v>
      </c>
      <c r="O3" s="338" t="s">
        <v>57</v>
      </c>
      <c r="P3" s="339"/>
      <c r="Q3" s="33" t="s">
        <v>71</v>
      </c>
      <c r="R3" s="36" t="s">
        <v>68</v>
      </c>
      <c r="S3" s="38" t="s">
        <v>71</v>
      </c>
      <c r="T3" s="44" t="s">
        <v>329</v>
      </c>
    </row>
    <row r="4" spans="1:20" ht="18" thickBot="1" x14ac:dyDescent="0.25">
      <c r="A4" s="7" t="s">
        <v>18</v>
      </c>
      <c r="B4" s="307" t="s">
        <v>65</v>
      </c>
      <c r="C4" s="308"/>
      <c r="D4" s="8" t="s">
        <v>92</v>
      </c>
      <c r="E4" s="11" t="s">
        <v>721</v>
      </c>
      <c r="F4" s="309" t="s">
        <v>272</v>
      </c>
      <c r="G4" s="310"/>
      <c r="H4" s="12">
        <v>9397367</v>
      </c>
      <c r="I4" s="9" t="s">
        <v>20</v>
      </c>
      <c r="J4" s="13">
        <f>$B$77</f>
        <v>0</v>
      </c>
      <c r="N4" s="34" t="s">
        <v>70</v>
      </c>
      <c r="O4" s="311" t="s">
        <v>58</v>
      </c>
      <c r="P4" s="312"/>
      <c r="Q4" s="35" t="s">
        <v>70</v>
      </c>
      <c r="R4" s="37" t="s">
        <v>69</v>
      </c>
      <c r="S4" s="40" t="s">
        <v>70</v>
      </c>
      <c r="T4" s="41"/>
    </row>
    <row r="5" spans="1:20" ht="35" thickBot="1" x14ac:dyDescent="0.25">
      <c r="A5" s="313" t="s">
        <v>504</v>
      </c>
      <c r="B5" s="314"/>
      <c r="C5" s="315" t="s">
        <v>460</v>
      </c>
      <c r="D5" s="316"/>
      <c r="E5" s="317"/>
      <c r="F5" s="309" t="s">
        <v>22</v>
      </c>
      <c r="G5" s="310"/>
      <c r="H5" s="396" t="s">
        <v>462</v>
      </c>
      <c r="I5" s="397"/>
      <c r="J5" s="398"/>
      <c r="N5" s="34" t="s">
        <v>72</v>
      </c>
      <c r="O5" s="270" t="s">
        <v>59</v>
      </c>
      <c r="P5" s="271"/>
      <c r="S5" s="40" t="s">
        <v>72</v>
      </c>
      <c r="T5" s="44" t="s">
        <v>601</v>
      </c>
    </row>
    <row r="6" spans="1:20" ht="137" customHeight="1" thickBot="1" x14ac:dyDescent="0.25">
      <c r="A6" s="7" t="s">
        <v>90</v>
      </c>
      <c r="B6" s="165" t="s">
        <v>32</v>
      </c>
      <c r="C6" s="18" t="s">
        <v>87</v>
      </c>
      <c r="D6" s="14" t="s">
        <v>23</v>
      </c>
      <c r="E6" s="18" t="s">
        <v>86</v>
      </c>
      <c r="F6" s="298" t="s">
        <v>24</v>
      </c>
      <c r="G6" s="299"/>
      <c r="H6" s="18" t="s">
        <v>85</v>
      </c>
      <c r="I6" s="14" t="s">
        <v>25</v>
      </c>
      <c r="J6" s="18" t="s">
        <v>33</v>
      </c>
      <c r="N6" s="34" t="s">
        <v>73</v>
      </c>
      <c r="O6" s="31" t="s">
        <v>60</v>
      </c>
      <c r="P6" s="32"/>
      <c r="S6" s="40" t="s">
        <v>73</v>
      </c>
      <c r="T6" s="41"/>
    </row>
    <row r="7" spans="1:20" ht="46" customHeight="1" thickBot="1" x14ac:dyDescent="0.25">
      <c r="A7" s="300" t="s">
        <v>26</v>
      </c>
      <c r="B7" s="301"/>
      <c r="C7" s="302" t="s">
        <v>479</v>
      </c>
      <c r="D7" s="303"/>
      <c r="E7" s="304"/>
      <c r="F7" s="305" t="s">
        <v>27</v>
      </c>
      <c r="G7" s="305"/>
      <c r="H7" s="306"/>
      <c r="I7" s="302" t="s">
        <v>734</v>
      </c>
      <c r="J7" s="304"/>
      <c r="N7" s="34" t="s">
        <v>74</v>
      </c>
      <c r="O7" s="270" t="s">
        <v>61</v>
      </c>
      <c r="P7" s="271"/>
      <c r="S7" s="40" t="s">
        <v>74</v>
      </c>
      <c r="T7" s="41"/>
    </row>
    <row r="8" spans="1:20" ht="20" thickBot="1" x14ac:dyDescent="0.25">
      <c r="A8" s="283" t="s">
        <v>8</v>
      </c>
      <c r="B8" s="285" t="s">
        <v>9</v>
      </c>
      <c r="C8" s="287" t="s">
        <v>17</v>
      </c>
      <c r="D8" s="288"/>
      <c r="E8" s="289"/>
      <c r="F8" s="290" t="s">
        <v>13</v>
      </c>
      <c r="G8" s="291"/>
      <c r="H8" s="294" t="s">
        <v>14</v>
      </c>
      <c r="I8" s="296" t="s">
        <v>15</v>
      </c>
      <c r="J8" s="280" t="s">
        <v>16</v>
      </c>
      <c r="N8" s="34" t="s">
        <v>75</v>
      </c>
      <c r="O8" s="270" t="s">
        <v>62</v>
      </c>
      <c r="P8" s="271"/>
      <c r="S8" s="40" t="s">
        <v>75</v>
      </c>
      <c r="T8" s="41"/>
    </row>
    <row r="9" spans="1:20" ht="18" thickBot="1" x14ac:dyDescent="0.25">
      <c r="A9" s="284"/>
      <c r="B9" s="286"/>
      <c r="C9" s="4" t="s">
        <v>10</v>
      </c>
      <c r="D9" s="5" t="s">
        <v>11</v>
      </c>
      <c r="E9" s="6" t="s">
        <v>12</v>
      </c>
      <c r="F9" s="292"/>
      <c r="G9" s="293"/>
      <c r="H9" s="295"/>
      <c r="I9" s="297"/>
      <c r="J9" s="281" t="s">
        <v>16</v>
      </c>
      <c r="N9" s="34" t="s">
        <v>76</v>
      </c>
      <c r="O9" s="270" t="s">
        <v>63</v>
      </c>
      <c r="P9" s="271"/>
      <c r="S9" s="40" t="s">
        <v>76</v>
      </c>
      <c r="T9" s="41"/>
    </row>
    <row r="10" spans="1:20" ht="44" customHeight="1" thickBot="1" x14ac:dyDescent="0.25">
      <c r="A10" s="282" t="s">
        <v>49</v>
      </c>
      <c r="B10" s="253" t="s">
        <v>398</v>
      </c>
      <c r="C10" s="248" t="s">
        <v>465</v>
      </c>
      <c r="D10" s="248" t="s">
        <v>464</v>
      </c>
      <c r="E10" s="233" t="s">
        <v>35</v>
      </c>
      <c r="F10" s="50"/>
      <c r="G10" s="156" t="s">
        <v>466</v>
      </c>
      <c r="H10" s="453" t="s">
        <v>470</v>
      </c>
      <c r="I10" s="248" t="s">
        <v>464</v>
      </c>
      <c r="J10" s="233" t="s">
        <v>471</v>
      </c>
      <c r="N10" s="34" t="s">
        <v>77</v>
      </c>
      <c r="O10" s="270" t="s">
        <v>64</v>
      </c>
      <c r="P10" s="271"/>
      <c r="S10" s="40" t="s">
        <v>77</v>
      </c>
      <c r="T10" s="41"/>
    </row>
    <row r="11" spans="1:20" ht="45" customHeight="1" thickBot="1" x14ac:dyDescent="0.25">
      <c r="A11" s="260"/>
      <c r="B11" s="254"/>
      <c r="C11" s="249"/>
      <c r="D11" s="249"/>
      <c r="E11" s="234"/>
      <c r="F11" s="259" t="s">
        <v>31</v>
      </c>
      <c r="G11" s="259"/>
      <c r="H11" s="454"/>
      <c r="I11" s="249"/>
      <c r="J11" s="234"/>
      <c r="N11" s="34" t="s">
        <v>78</v>
      </c>
      <c r="O11" s="270" t="s">
        <v>65</v>
      </c>
      <c r="P11" s="271"/>
      <c r="S11" s="40" t="s">
        <v>78</v>
      </c>
      <c r="T11" s="44" t="s">
        <v>460</v>
      </c>
    </row>
    <row r="12" spans="1:20" ht="35" thickBot="1" x14ac:dyDescent="0.25">
      <c r="A12" s="261"/>
      <c r="B12" s="255"/>
      <c r="C12" s="250"/>
      <c r="D12" s="250"/>
      <c r="E12" s="235"/>
      <c r="F12" s="20" t="e">
        <f>$D$83</f>
        <v>#DIV/0!</v>
      </c>
      <c r="G12" s="53" t="s">
        <v>172</v>
      </c>
      <c r="H12" s="455"/>
      <c r="I12" s="250"/>
      <c r="J12" s="235"/>
      <c r="N12" s="34">
        <v>10</v>
      </c>
      <c r="O12" s="270" t="s">
        <v>19</v>
      </c>
      <c r="P12" s="271"/>
      <c r="S12" s="40">
        <v>10</v>
      </c>
      <c r="T12" s="44" t="s">
        <v>34</v>
      </c>
    </row>
    <row r="13" spans="1:20" ht="35" customHeight="1" thickBot="1" x14ac:dyDescent="0.25">
      <c r="A13" s="260" t="s">
        <v>50</v>
      </c>
      <c r="B13" s="254" t="s">
        <v>397</v>
      </c>
      <c r="C13" s="262" t="s">
        <v>472</v>
      </c>
      <c r="D13" s="248" t="s">
        <v>478</v>
      </c>
      <c r="E13" s="248" t="s">
        <v>35</v>
      </c>
      <c r="F13" s="50"/>
      <c r="G13" s="53" t="s">
        <v>473</v>
      </c>
      <c r="H13" s="233" t="s">
        <v>475</v>
      </c>
      <c r="I13" s="233" t="s">
        <v>476</v>
      </c>
      <c r="J13" s="233" t="s">
        <v>477</v>
      </c>
      <c r="N13" s="34">
        <v>11</v>
      </c>
      <c r="O13" s="270" t="s">
        <v>66</v>
      </c>
      <c r="P13" s="271"/>
      <c r="S13" s="40">
        <v>11</v>
      </c>
      <c r="T13" s="44" t="s">
        <v>276</v>
      </c>
    </row>
    <row r="14" spans="1:20" ht="40" customHeight="1" thickBot="1" x14ac:dyDescent="0.25">
      <c r="A14" s="260"/>
      <c r="B14" s="254"/>
      <c r="C14" s="263"/>
      <c r="D14" s="249"/>
      <c r="E14" s="249"/>
      <c r="F14" s="259" t="s">
        <v>31</v>
      </c>
      <c r="G14" s="259"/>
      <c r="H14" s="234"/>
      <c r="I14" s="234"/>
      <c r="J14" s="234"/>
      <c r="N14" s="35">
        <v>12</v>
      </c>
      <c r="O14" s="272" t="s">
        <v>67</v>
      </c>
      <c r="P14" s="273"/>
      <c r="S14" s="42">
        <v>12</v>
      </c>
      <c r="T14" s="43"/>
    </row>
    <row r="15" spans="1:20" ht="93" thickBot="1" x14ac:dyDescent="0.25">
      <c r="A15" s="261"/>
      <c r="B15" s="255"/>
      <c r="C15" s="264"/>
      <c r="D15" s="250"/>
      <c r="E15" s="250"/>
      <c r="F15" s="20"/>
      <c r="G15" s="53" t="s">
        <v>474</v>
      </c>
      <c r="H15" s="235"/>
      <c r="I15" s="235"/>
      <c r="J15" s="235"/>
      <c r="N15" s="265" t="s">
        <v>78</v>
      </c>
      <c r="O15" s="266"/>
      <c r="P15" s="267"/>
      <c r="Q15" s="265" t="s">
        <v>71</v>
      </c>
      <c r="R15" s="266"/>
      <c r="S15" s="265" t="s">
        <v>78</v>
      </c>
      <c r="T15" s="267"/>
    </row>
    <row r="16" spans="1:20" ht="72" customHeight="1" thickBot="1" x14ac:dyDescent="0.25">
      <c r="A16" s="291" t="s">
        <v>51</v>
      </c>
      <c r="B16" s="253" t="s">
        <v>399</v>
      </c>
      <c r="C16" s="248" t="s">
        <v>452</v>
      </c>
      <c r="D16" s="248" t="s">
        <v>453</v>
      </c>
      <c r="E16" s="248" t="s">
        <v>35</v>
      </c>
      <c r="F16" s="50"/>
      <c r="G16" s="156" t="s">
        <v>463</v>
      </c>
      <c r="H16" s="233" t="s">
        <v>467</v>
      </c>
      <c r="I16" s="233" t="s">
        <v>468</v>
      </c>
      <c r="J16" s="233" t="s">
        <v>469</v>
      </c>
      <c r="N16" s="277" t="s">
        <v>395</v>
      </c>
      <c r="O16" s="278"/>
      <c r="P16" s="279"/>
      <c r="Q16" s="277" t="s">
        <v>79</v>
      </c>
      <c r="R16" s="279"/>
      <c r="S16" s="277" t="s">
        <v>276</v>
      </c>
      <c r="T16" s="279"/>
    </row>
    <row r="17" spans="1:20" ht="56" customHeight="1" thickBot="1" x14ac:dyDescent="0.25">
      <c r="A17" s="399"/>
      <c r="B17" s="254"/>
      <c r="C17" s="249"/>
      <c r="D17" s="249"/>
      <c r="E17" s="249"/>
      <c r="F17" s="259" t="s">
        <v>31</v>
      </c>
      <c r="G17" s="259"/>
      <c r="H17" s="234"/>
      <c r="I17" s="234"/>
      <c r="J17" s="234"/>
      <c r="N17" s="55"/>
      <c r="O17" s="55"/>
      <c r="P17" s="55"/>
      <c r="Q17" s="55"/>
      <c r="R17" s="55"/>
      <c r="S17" s="55"/>
      <c r="T17" s="55"/>
    </row>
    <row r="18" spans="1:20" ht="57" customHeight="1" thickBot="1" x14ac:dyDescent="0.25">
      <c r="A18" s="399"/>
      <c r="B18" s="255"/>
      <c r="C18" s="250"/>
      <c r="D18" s="250"/>
      <c r="E18" s="250"/>
      <c r="F18" s="20"/>
      <c r="G18" s="53" t="s">
        <v>456</v>
      </c>
      <c r="H18" s="235"/>
      <c r="I18" s="235"/>
      <c r="J18" s="235"/>
      <c r="N18" s="55"/>
      <c r="O18" s="55"/>
      <c r="P18" s="55"/>
      <c r="Q18" s="55"/>
      <c r="R18" s="55"/>
      <c r="S18" s="55"/>
      <c r="T18" s="55"/>
    </row>
    <row r="19" spans="1:20" ht="56" customHeight="1" thickBot="1" x14ac:dyDescent="0.25">
      <c r="A19" s="399"/>
      <c r="B19" s="253" t="s">
        <v>400</v>
      </c>
      <c r="C19" s="248" t="s">
        <v>451</v>
      </c>
      <c r="D19" s="248" t="s">
        <v>454</v>
      </c>
      <c r="E19" s="248" t="s">
        <v>35</v>
      </c>
      <c r="F19" s="50">
        <v>100</v>
      </c>
      <c r="G19" s="53" t="s">
        <v>455</v>
      </c>
      <c r="H19" s="233" t="s">
        <v>457</v>
      </c>
      <c r="I19" s="233" t="s">
        <v>459</v>
      </c>
      <c r="J19" s="233" t="s">
        <v>458</v>
      </c>
      <c r="N19" s="55"/>
      <c r="O19" s="55"/>
      <c r="P19" s="55"/>
      <c r="Q19" s="55"/>
      <c r="R19" s="55"/>
      <c r="S19" s="55"/>
      <c r="T19" s="55"/>
    </row>
    <row r="20" spans="1:20" ht="55" customHeight="1" thickBot="1" x14ac:dyDescent="0.25">
      <c r="A20" s="399"/>
      <c r="B20" s="254"/>
      <c r="C20" s="249"/>
      <c r="D20" s="249"/>
      <c r="E20" s="249"/>
      <c r="F20" s="259" t="s">
        <v>31</v>
      </c>
      <c r="G20" s="259"/>
      <c r="H20" s="234"/>
      <c r="I20" s="234"/>
      <c r="J20" s="234"/>
      <c r="N20" s="55"/>
      <c r="O20" s="55"/>
      <c r="P20" s="55"/>
      <c r="Q20" s="55"/>
      <c r="R20" s="55"/>
      <c r="S20" s="55"/>
      <c r="T20" s="55"/>
    </row>
    <row r="21" spans="1:20" ht="61" customHeight="1" thickBot="1" x14ac:dyDescent="0.25">
      <c r="A21" s="399"/>
      <c r="B21" s="255"/>
      <c r="C21" s="250"/>
      <c r="D21" s="250"/>
      <c r="E21" s="250"/>
      <c r="F21" s="20"/>
      <c r="G21" s="53" t="s">
        <v>187</v>
      </c>
      <c r="H21" s="235"/>
      <c r="I21" s="235"/>
      <c r="J21" s="235"/>
    </row>
    <row r="22" spans="1:20" ht="91" customHeight="1" thickBot="1" x14ac:dyDescent="0.25">
      <c r="A22" s="282" t="s">
        <v>52</v>
      </c>
      <c r="B22" s="253" t="s">
        <v>401</v>
      </c>
      <c r="C22" s="248" t="s">
        <v>436</v>
      </c>
      <c r="D22" s="248" t="s">
        <v>94</v>
      </c>
      <c r="E22" s="248" t="s">
        <v>35</v>
      </c>
      <c r="F22" s="50"/>
      <c r="G22" s="156" t="s">
        <v>439</v>
      </c>
      <c r="H22" s="233" t="s">
        <v>448</v>
      </c>
      <c r="I22" s="233" t="s">
        <v>449</v>
      </c>
      <c r="J22" s="233" t="s">
        <v>450</v>
      </c>
    </row>
    <row r="23" spans="1:20" ht="62" customHeight="1" thickBot="1" x14ac:dyDescent="0.25">
      <c r="A23" s="260"/>
      <c r="B23" s="254"/>
      <c r="C23" s="249"/>
      <c r="D23" s="249"/>
      <c r="E23" s="249"/>
      <c r="F23" s="259" t="s">
        <v>31</v>
      </c>
      <c r="G23" s="259"/>
      <c r="H23" s="234"/>
      <c r="I23" s="234"/>
      <c r="J23" s="234"/>
    </row>
    <row r="24" spans="1:20" ht="64" customHeight="1" thickBot="1" x14ac:dyDescent="0.25">
      <c r="A24" s="260"/>
      <c r="B24" s="254"/>
      <c r="C24" s="250"/>
      <c r="D24" s="249"/>
      <c r="E24" s="249"/>
      <c r="F24" s="20"/>
      <c r="G24" s="156" t="s">
        <v>439</v>
      </c>
      <c r="H24" s="235"/>
      <c r="I24" s="235"/>
      <c r="J24" s="235"/>
    </row>
    <row r="25" spans="1:20" ht="68" customHeight="1" thickBot="1" x14ac:dyDescent="0.25">
      <c r="A25" s="260"/>
      <c r="B25" s="254"/>
      <c r="C25" s="248" t="s">
        <v>437</v>
      </c>
      <c r="D25" s="249"/>
      <c r="E25" s="249"/>
      <c r="F25" s="50"/>
      <c r="G25" s="156" t="s">
        <v>442</v>
      </c>
      <c r="H25" s="233" t="s">
        <v>440</v>
      </c>
      <c r="I25" s="233" t="s">
        <v>94</v>
      </c>
      <c r="J25" s="233" t="s">
        <v>447</v>
      </c>
    </row>
    <row r="26" spans="1:20" ht="59" customHeight="1" thickBot="1" x14ac:dyDescent="0.25">
      <c r="A26" s="260"/>
      <c r="B26" s="254"/>
      <c r="C26" s="249"/>
      <c r="D26" s="249"/>
      <c r="E26" s="249"/>
      <c r="F26" s="259" t="s">
        <v>31</v>
      </c>
      <c r="G26" s="259"/>
      <c r="H26" s="234"/>
      <c r="I26" s="234"/>
      <c r="J26" s="234"/>
    </row>
    <row r="27" spans="1:20" ht="58" customHeight="1" thickBot="1" x14ac:dyDescent="0.25">
      <c r="A27" s="260"/>
      <c r="B27" s="254"/>
      <c r="C27" s="250"/>
      <c r="D27" s="249"/>
      <c r="E27" s="249"/>
      <c r="F27" s="20"/>
      <c r="G27" s="53" t="s">
        <v>441</v>
      </c>
      <c r="H27" s="235"/>
      <c r="I27" s="235"/>
      <c r="J27" s="235"/>
    </row>
    <row r="28" spans="1:20" ht="67" customHeight="1" thickBot="1" x14ac:dyDescent="0.25">
      <c r="A28" s="260"/>
      <c r="B28" s="254"/>
      <c r="C28" s="248" t="s">
        <v>438</v>
      </c>
      <c r="D28" s="249"/>
      <c r="E28" s="249"/>
      <c r="F28" s="50"/>
      <c r="G28" s="53" t="s">
        <v>443</v>
      </c>
      <c r="H28" s="233" t="s">
        <v>445</v>
      </c>
      <c r="I28" s="233" t="s">
        <v>431</v>
      </c>
      <c r="J28" s="233" t="s">
        <v>446</v>
      </c>
    </row>
    <row r="29" spans="1:20" ht="75" customHeight="1" thickBot="1" x14ac:dyDescent="0.25">
      <c r="A29" s="260"/>
      <c r="B29" s="254"/>
      <c r="C29" s="249"/>
      <c r="D29" s="249"/>
      <c r="E29" s="249"/>
      <c r="F29" s="259" t="s">
        <v>31</v>
      </c>
      <c r="G29" s="259"/>
      <c r="H29" s="234"/>
      <c r="I29" s="234"/>
      <c r="J29" s="234"/>
    </row>
    <row r="30" spans="1:20" ht="63" customHeight="1" thickBot="1" x14ac:dyDescent="0.25">
      <c r="A30" s="260"/>
      <c r="B30" s="255"/>
      <c r="C30" s="250"/>
      <c r="D30" s="249"/>
      <c r="E30" s="249"/>
      <c r="F30" s="20"/>
      <c r="G30" s="156" t="s">
        <v>444</v>
      </c>
      <c r="H30" s="235"/>
      <c r="I30" s="235"/>
      <c r="J30" s="235"/>
    </row>
    <row r="31" spans="1:20" ht="97" customHeight="1" thickBot="1" x14ac:dyDescent="0.25">
      <c r="A31" s="260"/>
      <c r="B31" s="253" t="s">
        <v>402</v>
      </c>
      <c r="C31" s="248" t="s">
        <v>409</v>
      </c>
      <c r="D31" s="248" t="s">
        <v>94</v>
      </c>
      <c r="E31" s="248" t="s">
        <v>35</v>
      </c>
      <c r="F31" s="50"/>
      <c r="G31" s="156" t="s">
        <v>410</v>
      </c>
      <c r="H31" s="233" t="s">
        <v>412</v>
      </c>
      <c r="I31" s="233" t="s">
        <v>413</v>
      </c>
      <c r="J31" s="233" t="s">
        <v>414</v>
      </c>
    </row>
    <row r="32" spans="1:20" ht="17" thickBot="1" x14ac:dyDescent="0.25">
      <c r="A32" s="260"/>
      <c r="B32" s="254"/>
      <c r="C32" s="249"/>
      <c r="D32" s="249"/>
      <c r="E32" s="249"/>
      <c r="F32" s="259" t="s">
        <v>31</v>
      </c>
      <c r="G32" s="259"/>
      <c r="H32" s="234"/>
      <c r="I32" s="234"/>
      <c r="J32" s="234"/>
    </row>
    <row r="33" spans="1:10" ht="61" customHeight="1" thickBot="1" x14ac:dyDescent="0.25">
      <c r="A33" s="260"/>
      <c r="B33" s="254"/>
      <c r="C33" s="250"/>
      <c r="D33" s="249"/>
      <c r="E33" s="249"/>
      <c r="F33" s="20"/>
      <c r="G33" s="156" t="s">
        <v>411</v>
      </c>
      <c r="H33" s="235"/>
      <c r="I33" s="235"/>
      <c r="J33" s="235"/>
    </row>
    <row r="34" spans="1:10" ht="61" customHeight="1" thickBot="1" x14ac:dyDescent="0.25">
      <c r="A34" s="260"/>
      <c r="B34" s="254"/>
      <c r="C34" s="248" t="s">
        <v>415</v>
      </c>
      <c r="D34" s="249"/>
      <c r="E34" s="249"/>
      <c r="F34" s="50"/>
      <c r="G34" s="53"/>
      <c r="H34" s="233"/>
      <c r="I34" s="233"/>
      <c r="J34" s="233"/>
    </row>
    <row r="35" spans="1:10" ht="61" customHeight="1" thickBot="1" x14ac:dyDescent="0.25">
      <c r="A35" s="260"/>
      <c r="B35" s="254"/>
      <c r="C35" s="249"/>
      <c r="D35" s="249"/>
      <c r="E35" s="249"/>
      <c r="F35" s="259" t="s">
        <v>31</v>
      </c>
      <c r="G35" s="259"/>
      <c r="H35" s="234"/>
      <c r="I35" s="234"/>
      <c r="J35" s="234"/>
    </row>
    <row r="36" spans="1:10" ht="61" customHeight="1" thickBot="1" x14ac:dyDescent="0.25">
      <c r="A36" s="260"/>
      <c r="B36" s="254"/>
      <c r="C36" s="250"/>
      <c r="D36" s="249"/>
      <c r="E36" s="249"/>
      <c r="F36" s="20"/>
      <c r="G36" s="53"/>
      <c r="H36" s="235"/>
      <c r="I36" s="235"/>
      <c r="J36" s="235"/>
    </row>
    <row r="37" spans="1:10" ht="61" customHeight="1" thickBot="1" x14ac:dyDescent="0.25">
      <c r="A37" s="260"/>
      <c r="B37" s="254"/>
      <c r="C37" s="249" t="s">
        <v>416</v>
      </c>
      <c r="D37" s="249"/>
      <c r="E37" s="249"/>
      <c r="F37" s="50"/>
      <c r="G37" s="53" t="s">
        <v>417</v>
      </c>
      <c r="H37" s="233" t="s">
        <v>418</v>
      </c>
      <c r="I37" s="233" t="s">
        <v>429</v>
      </c>
      <c r="J37" s="233" t="s">
        <v>432</v>
      </c>
    </row>
    <row r="38" spans="1:10" ht="61" customHeight="1" thickBot="1" x14ac:dyDescent="0.25">
      <c r="A38" s="260"/>
      <c r="B38" s="254"/>
      <c r="C38" s="249"/>
      <c r="D38" s="249"/>
      <c r="E38" s="249"/>
      <c r="F38" s="259" t="s">
        <v>31</v>
      </c>
      <c r="G38" s="259"/>
      <c r="H38" s="234"/>
      <c r="I38" s="234"/>
      <c r="J38" s="234"/>
    </row>
    <row r="39" spans="1:10" ht="61" customHeight="1" thickBot="1" x14ac:dyDescent="0.25">
      <c r="A39" s="260"/>
      <c r="B39" s="254"/>
      <c r="C39" s="250"/>
      <c r="D39" s="249"/>
      <c r="E39" s="249"/>
      <c r="F39" s="20"/>
      <c r="G39" s="53" t="s">
        <v>418</v>
      </c>
      <c r="H39" s="235"/>
      <c r="I39" s="235"/>
      <c r="J39" s="235"/>
    </row>
    <row r="40" spans="1:10" ht="61" customHeight="1" thickBot="1" x14ac:dyDescent="0.25">
      <c r="A40" s="260"/>
      <c r="B40" s="254"/>
      <c r="C40" s="248" t="s">
        <v>419</v>
      </c>
      <c r="D40" s="249"/>
      <c r="E40" s="249"/>
      <c r="F40" s="50"/>
      <c r="G40" s="156" t="s">
        <v>421</v>
      </c>
      <c r="H40" s="233" t="s">
        <v>427</v>
      </c>
      <c r="I40" s="233" t="s">
        <v>430</v>
      </c>
      <c r="J40" s="233" t="s">
        <v>433</v>
      </c>
    </row>
    <row r="41" spans="1:10" ht="61" customHeight="1" thickBot="1" x14ac:dyDescent="0.25">
      <c r="A41" s="260"/>
      <c r="B41" s="254"/>
      <c r="C41" s="249"/>
      <c r="D41" s="249"/>
      <c r="E41" s="249"/>
      <c r="F41" s="259" t="s">
        <v>31</v>
      </c>
      <c r="G41" s="259"/>
      <c r="H41" s="234"/>
      <c r="I41" s="234"/>
      <c r="J41" s="234"/>
    </row>
    <row r="42" spans="1:10" ht="61" customHeight="1" thickBot="1" x14ac:dyDescent="0.25">
      <c r="A42" s="260"/>
      <c r="B42" s="254"/>
      <c r="C42" s="250"/>
      <c r="D42" s="249"/>
      <c r="E42" s="249"/>
      <c r="F42" s="20"/>
      <c r="G42" s="156" t="s">
        <v>422</v>
      </c>
      <c r="H42" s="235"/>
      <c r="I42" s="235"/>
      <c r="J42" s="235"/>
    </row>
    <row r="43" spans="1:10" ht="61" customHeight="1" thickBot="1" x14ac:dyDescent="0.25">
      <c r="A43" s="260"/>
      <c r="B43" s="254"/>
      <c r="C43" s="249" t="s">
        <v>420</v>
      </c>
      <c r="D43" s="249"/>
      <c r="E43" s="249"/>
      <c r="F43" s="50"/>
      <c r="G43" s="156" t="s">
        <v>423</v>
      </c>
      <c r="H43" s="234" t="s">
        <v>424</v>
      </c>
      <c r="I43" s="234" t="s">
        <v>94</v>
      </c>
      <c r="J43" s="234" t="s">
        <v>434</v>
      </c>
    </row>
    <row r="44" spans="1:10" ht="61" customHeight="1" thickBot="1" x14ac:dyDescent="0.25">
      <c r="A44" s="260"/>
      <c r="B44" s="254"/>
      <c r="C44" s="249"/>
      <c r="D44" s="249"/>
      <c r="E44" s="249"/>
      <c r="F44" s="259" t="s">
        <v>31</v>
      </c>
      <c r="G44" s="259"/>
      <c r="H44" s="234"/>
      <c r="I44" s="234"/>
      <c r="J44" s="234"/>
    </row>
    <row r="45" spans="1:10" ht="61" customHeight="1" thickBot="1" x14ac:dyDescent="0.25">
      <c r="A45" s="260"/>
      <c r="B45" s="168"/>
      <c r="C45" s="250"/>
      <c r="D45" s="249"/>
      <c r="E45" s="249"/>
      <c r="F45" s="20"/>
      <c r="G45" s="156" t="s">
        <v>424</v>
      </c>
      <c r="H45" s="235"/>
      <c r="I45" s="235"/>
      <c r="J45" s="235"/>
    </row>
    <row r="46" spans="1:10" ht="61" customHeight="1" thickBot="1" x14ac:dyDescent="0.25">
      <c r="A46" s="260"/>
      <c r="B46" s="253" t="s">
        <v>403</v>
      </c>
      <c r="C46" s="248" t="s">
        <v>406</v>
      </c>
      <c r="D46" s="248" t="s">
        <v>404</v>
      </c>
      <c r="E46" s="248" t="s">
        <v>405</v>
      </c>
      <c r="F46" s="50"/>
      <c r="G46" s="53" t="s">
        <v>407</v>
      </c>
      <c r="H46" s="233" t="s">
        <v>428</v>
      </c>
      <c r="I46" s="233" t="s">
        <v>431</v>
      </c>
      <c r="J46" s="233" t="s">
        <v>435</v>
      </c>
    </row>
    <row r="47" spans="1:10" ht="17" thickBot="1" x14ac:dyDescent="0.25">
      <c r="A47" s="260"/>
      <c r="B47" s="254"/>
      <c r="C47" s="249"/>
      <c r="D47" s="249"/>
      <c r="E47" s="249"/>
      <c r="F47" s="259" t="s">
        <v>31</v>
      </c>
      <c r="G47" s="259"/>
      <c r="H47" s="234"/>
      <c r="I47" s="234"/>
      <c r="J47" s="234"/>
    </row>
    <row r="48" spans="1:10" ht="85" customHeight="1" thickBot="1" x14ac:dyDescent="0.25">
      <c r="A48" s="261"/>
      <c r="B48" s="255"/>
      <c r="C48" s="250"/>
      <c r="D48" s="250"/>
      <c r="E48" s="250"/>
      <c r="F48" s="20"/>
      <c r="G48" s="156" t="s">
        <v>408</v>
      </c>
      <c r="H48" s="235"/>
      <c r="I48" s="235"/>
      <c r="J48" s="235"/>
    </row>
    <row r="49" spans="1:10" ht="17" thickBot="1" x14ac:dyDescent="0.25">
      <c r="A49" s="236" t="s">
        <v>84</v>
      </c>
      <c r="B49" s="237"/>
      <c r="C49" s="237"/>
      <c r="D49" s="237"/>
      <c r="E49" s="237"/>
      <c r="F49" s="237"/>
      <c r="G49" s="237"/>
      <c r="H49" s="237"/>
      <c r="I49" s="237"/>
      <c r="J49" s="238"/>
    </row>
    <row r="50" spans="1:10" ht="17" thickBot="1" x14ac:dyDescent="0.25">
      <c r="A50" s="47" t="s">
        <v>130</v>
      </c>
      <c r="B50" s="48" t="s">
        <v>131</v>
      </c>
      <c r="C50" s="47" t="s">
        <v>132</v>
      </c>
      <c r="D50" s="48" t="s">
        <v>133</v>
      </c>
      <c r="E50" s="47" t="s">
        <v>134</v>
      </c>
      <c r="F50" s="48" t="s">
        <v>135</v>
      </c>
      <c r="G50" s="47" t="s">
        <v>136</v>
      </c>
      <c r="H50" s="48" t="s">
        <v>137</v>
      </c>
      <c r="I50" s="47" t="s">
        <v>138</v>
      </c>
      <c r="J50" s="47" t="s">
        <v>139</v>
      </c>
    </row>
    <row r="51" spans="1:10" ht="30" x14ac:dyDescent="0.2">
      <c r="A51" s="23" t="s">
        <v>425</v>
      </c>
      <c r="B51" s="23" t="s">
        <v>426</v>
      </c>
      <c r="C51" s="23" t="s">
        <v>83</v>
      </c>
      <c r="D51" s="23" t="s">
        <v>83</v>
      </c>
      <c r="E51" s="23" t="s">
        <v>83</v>
      </c>
      <c r="F51" s="23" t="s">
        <v>83</v>
      </c>
      <c r="G51" s="23" t="s">
        <v>83</v>
      </c>
      <c r="H51" s="23" t="s">
        <v>83</v>
      </c>
      <c r="I51" s="23" t="s">
        <v>83</v>
      </c>
      <c r="J51" s="23" t="s">
        <v>83</v>
      </c>
    </row>
    <row r="52" spans="1:10" x14ac:dyDescent="0.2">
      <c r="A52" s="46">
        <v>1105</v>
      </c>
      <c r="B52" s="23" t="s">
        <v>83</v>
      </c>
      <c r="C52" s="23" t="s">
        <v>83</v>
      </c>
      <c r="D52" s="23" t="s">
        <v>83</v>
      </c>
      <c r="E52" s="23" t="s">
        <v>83</v>
      </c>
      <c r="F52" s="23" t="s">
        <v>83</v>
      </c>
      <c r="G52" s="23" t="s">
        <v>83</v>
      </c>
      <c r="H52" s="23" t="s">
        <v>83</v>
      </c>
      <c r="I52" s="23" t="s">
        <v>83</v>
      </c>
      <c r="J52" s="23" t="s">
        <v>83</v>
      </c>
    </row>
    <row r="53" spans="1:10" x14ac:dyDescent="0.2">
      <c r="A53" s="239" t="s">
        <v>3</v>
      </c>
      <c r="B53" s="240"/>
      <c r="C53" s="241"/>
      <c r="D53" s="242" t="s">
        <v>5</v>
      </c>
      <c r="E53" s="243"/>
      <c r="F53" s="244"/>
      <c r="G53" s="239" t="s">
        <v>7</v>
      </c>
      <c r="H53" s="240"/>
      <c r="I53" s="240"/>
      <c r="J53" s="241"/>
    </row>
    <row r="54" spans="1:10" ht="17" thickBot="1" x14ac:dyDescent="0.25">
      <c r="A54" s="245" t="s">
        <v>4</v>
      </c>
      <c r="B54" s="246"/>
      <c r="C54" s="247"/>
      <c r="D54" s="245" t="s">
        <v>6</v>
      </c>
      <c r="E54" s="246"/>
      <c r="F54" s="247"/>
      <c r="G54" s="245" t="s">
        <v>6</v>
      </c>
      <c r="H54" s="246"/>
      <c r="I54" s="246"/>
      <c r="J54" s="247"/>
    </row>
    <row r="55" spans="1:10" x14ac:dyDescent="0.2">
      <c r="A55" s="400" t="s">
        <v>45</v>
      </c>
      <c r="B55" s="401"/>
      <c r="C55" s="401"/>
      <c r="D55" s="401"/>
      <c r="E55" s="401"/>
      <c r="F55" s="401"/>
      <c r="G55" s="401"/>
      <c r="H55" s="401"/>
      <c r="I55" s="401"/>
      <c r="J55" s="402"/>
    </row>
    <row r="56" spans="1:10" x14ac:dyDescent="0.2">
      <c r="A56" s="403"/>
      <c r="B56" s="404"/>
      <c r="C56" s="404"/>
      <c r="D56" s="404"/>
      <c r="E56" s="404"/>
      <c r="F56" s="404"/>
      <c r="G56" s="404"/>
      <c r="H56" s="404"/>
      <c r="I56" s="404"/>
      <c r="J56" s="405"/>
    </row>
    <row r="57" spans="1:10" x14ac:dyDescent="0.2">
      <c r="A57" s="403"/>
      <c r="B57" s="404"/>
      <c r="C57" s="404"/>
      <c r="D57" s="404"/>
      <c r="E57" s="404"/>
      <c r="F57" s="404"/>
      <c r="G57" s="404"/>
      <c r="H57" s="404"/>
      <c r="I57" s="404"/>
      <c r="J57" s="405"/>
    </row>
    <row r="58" spans="1:10" x14ac:dyDescent="0.2">
      <c r="A58" s="403"/>
      <c r="B58" s="404"/>
      <c r="C58" s="404"/>
      <c r="D58" s="404"/>
      <c r="E58" s="404"/>
      <c r="F58" s="404"/>
      <c r="G58" s="404"/>
      <c r="H58" s="404"/>
      <c r="I58" s="404"/>
      <c r="J58" s="405"/>
    </row>
    <row r="59" spans="1:10" ht="17" thickBot="1" x14ac:dyDescent="0.25">
      <c r="A59" s="406"/>
      <c r="B59" s="407"/>
      <c r="C59" s="407"/>
      <c r="D59" s="407"/>
      <c r="E59" s="407"/>
      <c r="F59" s="407"/>
      <c r="G59" s="407"/>
      <c r="H59" s="407"/>
      <c r="I59" s="407"/>
      <c r="J59" s="408"/>
    </row>
    <row r="60" spans="1:10" ht="17" thickBot="1" x14ac:dyDescent="0.25"/>
    <row r="61" spans="1:10" ht="17" thickBot="1" x14ac:dyDescent="0.25">
      <c r="A61" s="166" t="s">
        <v>21</v>
      </c>
      <c r="B61" s="45" t="s">
        <v>304</v>
      </c>
    </row>
    <row r="63" spans="1:10" ht="17" thickBot="1" x14ac:dyDescent="0.25">
      <c r="A63" s="230" t="s">
        <v>46</v>
      </c>
      <c r="B63" s="230"/>
    </row>
    <row r="64" spans="1:10" ht="17" thickBot="1" x14ac:dyDescent="0.25">
      <c r="A64" s="162" t="s">
        <v>47</v>
      </c>
      <c r="B64" s="163" t="s">
        <v>48</v>
      </c>
    </row>
    <row r="65" spans="1:3" x14ac:dyDescent="0.2">
      <c r="A65" s="27">
        <v>43739</v>
      </c>
      <c r="B65" s="28"/>
    </row>
    <row r="66" spans="1:3" x14ac:dyDescent="0.2">
      <c r="A66" s="25">
        <v>43770</v>
      </c>
      <c r="B66" s="26"/>
    </row>
    <row r="67" spans="1:3" x14ac:dyDescent="0.2">
      <c r="A67" s="25">
        <v>43800</v>
      </c>
      <c r="B67" s="26"/>
    </row>
    <row r="68" spans="1:3" x14ac:dyDescent="0.2">
      <c r="A68" s="25">
        <v>43831</v>
      </c>
      <c r="B68" s="26"/>
    </row>
    <row r="69" spans="1:3" x14ac:dyDescent="0.2">
      <c r="A69" s="25">
        <v>43862</v>
      </c>
      <c r="B69" s="26"/>
    </row>
    <row r="70" spans="1:3" x14ac:dyDescent="0.2">
      <c r="A70" s="25">
        <v>43891</v>
      </c>
      <c r="B70" s="26"/>
    </row>
    <row r="71" spans="1:3" x14ac:dyDescent="0.2">
      <c r="A71" s="25">
        <v>43922</v>
      </c>
      <c r="B71" s="26"/>
    </row>
    <row r="72" spans="1:3" x14ac:dyDescent="0.2">
      <c r="A72" s="25">
        <v>43952</v>
      </c>
      <c r="B72" s="26"/>
    </row>
    <row r="73" spans="1:3" x14ac:dyDescent="0.2">
      <c r="A73" s="25">
        <v>43983</v>
      </c>
      <c r="B73" s="26"/>
    </row>
    <row r="74" spans="1:3" x14ac:dyDescent="0.2">
      <c r="A74" s="25">
        <v>44013</v>
      </c>
      <c r="B74" s="26"/>
    </row>
    <row r="75" spans="1:3" x14ac:dyDescent="0.2">
      <c r="A75" s="25">
        <v>44044</v>
      </c>
      <c r="B75" s="26"/>
    </row>
    <row r="76" spans="1:3" ht="17" thickBot="1" x14ac:dyDescent="0.25">
      <c r="A76" s="25">
        <v>44075</v>
      </c>
      <c r="B76" s="29"/>
    </row>
    <row r="77" spans="1:3" ht="17" thickBot="1" x14ac:dyDescent="0.25">
      <c r="B77" s="30">
        <f>SUM(B65:B76)</f>
        <v>0</v>
      </c>
    </row>
    <row r="80" spans="1:3" ht="37" x14ac:dyDescent="0.45">
      <c r="A80" s="231" t="s">
        <v>177</v>
      </c>
      <c r="B80" s="231"/>
      <c r="C80" s="231"/>
    </row>
    <row r="81" spans="1:5" ht="17" thickBot="1" x14ac:dyDescent="0.25">
      <c r="A81" s="150">
        <v>1</v>
      </c>
      <c r="B81" s="232" t="s">
        <v>173</v>
      </c>
      <c r="C81" s="232"/>
      <c r="D81" s="232"/>
    </row>
    <row r="82" spans="1:5" ht="17" thickBot="1" x14ac:dyDescent="0.25">
      <c r="A82" s="149" t="s">
        <v>305</v>
      </c>
      <c r="B82" s="121"/>
      <c r="C82" s="149" t="s">
        <v>306</v>
      </c>
      <c r="D82" s="121"/>
    </row>
    <row r="83" spans="1:5" ht="17" thickBot="1" x14ac:dyDescent="0.25">
      <c r="B83" s="1">
        <v>100</v>
      </c>
      <c r="C83" s="1" t="s">
        <v>181</v>
      </c>
      <c r="D83" s="148" t="e">
        <f>(B83/B82)*D82</f>
        <v>#DIV/0!</v>
      </c>
      <c r="E83" s="1" t="s">
        <v>181</v>
      </c>
    </row>
    <row r="85" spans="1:5" ht="17" thickBot="1" x14ac:dyDescent="0.25">
      <c r="A85" s="150">
        <v>1.1000000000000001</v>
      </c>
      <c r="B85" s="409" t="s">
        <v>174</v>
      </c>
      <c r="C85" s="409"/>
      <c r="D85" s="409"/>
    </row>
    <row r="86" spans="1:5" ht="17" thickBot="1" x14ac:dyDescent="0.25">
      <c r="A86" s="148"/>
      <c r="B86" s="1" t="s">
        <v>310</v>
      </c>
      <c r="C86" s="148"/>
      <c r="D86" s="1" t="s">
        <v>309</v>
      </c>
    </row>
  </sheetData>
  <mergeCells count="150">
    <mergeCell ref="A55:J59"/>
    <mergeCell ref="A63:B63"/>
    <mergeCell ref="A80:C80"/>
    <mergeCell ref="B81:D81"/>
    <mergeCell ref="B85:D85"/>
    <mergeCell ref="A49:J49"/>
    <mergeCell ref="A53:C53"/>
    <mergeCell ref="D53:F53"/>
    <mergeCell ref="G53:J53"/>
    <mergeCell ref="A54:C54"/>
    <mergeCell ref="D54:F54"/>
    <mergeCell ref="G54:J54"/>
    <mergeCell ref="B31:B44"/>
    <mergeCell ref="C40:C42"/>
    <mergeCell ref="C43:C45"/>
    <mergeCell ref="C34:C36"/>
    <mergeCell ref="C37:C39"/>
    <mergeCell ref="H34:H36"/>
    <mergeCell ref="H37:H39"/>
    <mergeCell ref="J37:J39"/>
    <mergeCell ref="F41:G41"/>
    <mergeCell ref="F44:G44"/>
    <mergeCell ref="H43:H45"/>
    <mergeCell ref="F35:G35"/>
    <mergeCell ref="F38:G38"/>
    <mergeCell ref="J31:J33"/>
    <mergeCell ref="F32:G32"/>
    <mergeCell ref="C31:C33"/>
    <mergeCell ref="D31:D45"/>
    <mergeCell ref="E31:E45"/>
    <mergeCell ref="S16:T16"/>
    <mergeCell ref="F17:G17"/>
    <mergeCell ref="H31:H33"/>
    <mergeCell ref="I31:I33"/>
    <mergeCell ref="H40:H42"/>
    <mergeCell ref="I40:I42"/>
    <mergeCell ref="I43:I45"/>
    <mergeCell ref="J43:J45"/>
    <mergeCell ref="J40:J42"/>
    <mergeCell ref="I19:I21"/>
    <mergeCell ref="J19:J21"/>
    <mergeCell ref="F20:G20"/>
    <mergeCell ref="I37:I39"/>
    <mergeCell ref="D22:D30"/>
    <mergeCell ref="E22:E30"/>
    <mergeCell ref="H22:H24"/>
    <mergeCell ref="I22:I24"/>
    <mergeCell ref="J22:J24"/>
    <mergeCell ref="H25:H27"/>
    <mergeCell ref="I25:I27"/>
    <mergeCell ref="J25:J27"/>
    <mergeCell ref="F26:G26"/>
    <mergeCell ref="F23:G23"/>
    <mergeCell ref="A13:A15"/>
    <mergeCell ref="B13:B15"/>
    <mergeCell ref="C13:C15"/>
    <mergeCell ref="D13:D15"/>
    <mergeCell ref="E13:E15"/>
    <mergeCell ref="C28:C30"/>
    <mergeCell ref="H28:H30"/>
    <mergeCell ref="I28:I30"/>
    <mergeCell ref="J28:J30"/>
    <mergeCell ref="F29:G29"/>
    <mergeCell ref="A22:A48"/>
    <mergeCell ref="C22:C24"/>
    <mergeCell ref="B22:B30"/>
    <mergeCell ref="C25:C27"/>
    <mergeCell ref="B46:B48"/>
    <mergeCell ref="C46:C48"/>
    <mergeCell ref="H46:H48"/>
    <mergeCell ref="I46:I48"/>
    <mergeCell ref="J46:J48"/>
    <mergeCell ref="F47:G47"/>
    <mergeCell ref="E46:E48"/>
    <mergeCell ref="D46:D48"/>
    <mergeCell ref="I34:I36"/>
    <mergeCell ref="J34:J36"/>
    <mergeCell ref="Q15:R15"/>
    <mergeCell ref="S15:T15"/>
    <mergeCell ref="A16:A21"/>
    <mergeCell ref="B16:B18"/>
    <mergeCell ref="C16:C18"/>
    <mergeCell ref="D16:D18"/>
    <mergeCell ref="E16:E18"/>
    <mergeCell ref="H16:H18"/>
    <mergeCell ref="I16:I18"/>
    <mergeCell ref="J16:J18"/>
    <mergeCell ref="H13:H15"/>
    <mergeCell ref="I13:I15"/>
    <mergeCell ref="J13:J15"/>
    <mergeCell ref="O13:P13"/>
    <mergeCell ref="F14:G14"/>
    <mergeCell ref="O14:P14"/>
    <mergeCell ref="N15:P15"/>
    <mergeCell ref="N16:P16"/>
    <mergeCell ref="Q16:R16"/>
    <mergeCell ref="B19:B21"/>
    <mergeCell ref="C19:C21"/>
    <mergeCell ref="D19:D21"/>
    <mergeCell ref="E19:E21"/>
    <mergeCell ref="H19:H21"/>
    <mergeCell ref="J8:J9"/>
    <mergeCell ref="O8:P8"/>
    <mergeCell ref="O9:P9"/>
    <mergeCell ref="A10:A12"/>
    <mergeCell ref="B10:B12"/>
    <mergeCell ref="C10:C12"/>
    <mergeCell ref="D10:D12"/>
    <mergeCell ref="E10:E12"/>
    <mergeCell ref="H10:H12"/>
    <mergeCell ref="I10:I12"/>
    <mergeCell ref="A8:A9"/>
    <mergeCell ref="B8:B9"/>
    <mergeCell ref="C8:E8"/>
    <mergeCell ref="F8:G9"/>
    <mergeCell ref="H8:H9"/>
    <mergeCell ref="I8:I9"/>
    <mergeCell ref="J10:J12"/>
    <mergeCell ref="O10:P10"/>
    <mergeCell ref="F11:G11"/>
    <mergeCell ref="O11:P11"/>
    <mergeCell ref="O12:P12"/>
    <mergeCell ref="O7:P7"/>
    <mergeCell ref="B4:C4"/>
    <mergeCell ref="F4:G4"/>
    <mergeCell ref="O4:P4"/>
    <mergeCell ref="A5:B5"/>
    <mergeCell ref="C5:E5"/>
    <mergeCell ref="F5:G5"/>
    <mergeCell ref="H5:J5"/>
    <mergeCell ref="O5:P5"/>
    <mergeCell ref="F6:G6"/>
    <mergeCell ref="A7:B7"/>
    <mergeCell ref="C7:E7"/>
    <mergeCell ref="F7:H7"/>
    <mergeCell ref="I7:J7"/>
    <mergeCell ref="S1:T2"/>
    <mergeCell ref="I2:J2"/>
    <mergeCell ref="L2:M2"/>
    <mergeCell ref="N2:P2"/>
    <mergeCell ref="A3:F3"/>
    <mergeCell ref="H3:J3"/>
    <mergeCell ref="L3:M3"/>
    <mergeCell ref="O3:P3"/>
    <mergeCell ref="A1:B2"/>
    <mergeCell ref="C1:G2"/>
    <mergeCell ref="I1:J1"/>
    <mergeCell ref="L1:M1"/>
    <mergeCell ref="N1:P1"/>
    <mergeCell ref="Q1:R2"/>
  </mergeCells>
  <conditionalFormatting sqref="J4">
    <cfRule type="cellIs" dxfId="91" priority="27" operator="lessThan">
      <formula>$H$4</formula>
    </cfRule>
    <cfRule type="cellIs" dxfId="90" priority="28" operator="greaterThan">
      <formula>$H$4</formula>
    </cfRule>
  </conditionalFormatting>
  <conditionalFormatting sqref="F18">
    <cfRule type="cellIs" dxfId="89" priority="25" operator="lessThan">
      <formula>$F$16</formula>
    </cfRule>
    <cfRule type="cellIs" dxfId="88" priority="26" operator="greaterThanOrEqual">
      <formula>$F$16</formula>
    </cfRule>
  </conditionalFormatting>
  <conditionalFormatting sqref="F21">
    <cfRule type="cellIs" dxfId="87" priority="23" operator="lessThan">
      <formula>$F$16</formula>
    </cfRule>
    <cfRule type="cellIs" dxfId="86" priority="24" operator="greaterThanOrEqual">
      <formula>$F$16</formula>
    </cfRule>
  </conditionalFormatting>
  <conditionalFormatting sqref="F24">
    <cfRule type="cellIs" dxfId="85" priority="21" operator="lessThan">
      <formula>$F$16</formula>
    </cfRule>
    <cfRule type="cellIs" dxfId="84" priority="22" operator="greaterThanOrEqual">
      <formula>$F$16</formula>
    </cfRule>
  </conditionalFormatting>
  <conditionalFormatting sqref="F48">
    <cfRule type="cellIs" dxfId="83" priority="19" operator="lessThan">
      <formula>$F$16</formula>
    </cfRule>
    <cfRule type="cellIs" dxfId="82" priority="20" operator="greaterThanOrEqual">
      <formula>$F$16</formula>
    </cfRule>
  </conditionalFormatting>
  <conditionalFormatting sqref="F27">
    <cfRule type="cellIs" dxfId="81" priority="17" operator="lessThan">
      <formula>$F$16</formula>
    </cfRule>
    <cfRule type="cellIs" dxfId="80" priority="18" operator="greaterThanOrEqual">
      <formula>$F$16</formula>
    </cfRule>
  </conditionalFormatting>
  <conditionalFormatting sqref="F30">
    <cfRule type="cellIs" dxfId="79" priority="15" operator="lessThan">
      <formula>$F$16</formula>
    </cfRule>
    <cfRule type="cellIs" dxfId="78" priority="16" operator="greaterThanOrEqual">
      <formula>$F$16</formula>
    </cfRule>
  </conditionalFormatting>
  <conditionalFormatting sqref="F33">
    <cfRule type="cellIs" dxfId="77" priority="13" operator="lessThan">
      <formula>$F$16</formula>
    </cfRule>
    <cfRule type="cellIs" dxfId="76" priority="14" operator="greaterThanOrEqual">
      <formula>$F$16</formula>
    </cfRule>
  </conditionalFormatting>
  <conditionalFormatting sqref="F15">
    <cfRule type="cellIs" dxfId="75" priority="11" operator="lessThan">
      <formula>$F$16</formula>
    </cfRule>
    <cfRule type="cellIs" dxfId="74" priority="12" operator="greaterThanOrEqual">
      <formula>$F$16</formula>
    </cfRule>
  </conditionalFormatting>
  <conditionalFormatting sqref="F12">
    <cfRule type="cellIs" dxfId="73" priority="9" operator="lessThan">
      <formula>$F$16</formula>
    </cfRule>
    <cfRule type="cellIs" dxfId="72" priority="10" operator="greaterThanOrEqual">
      <formula>$F$16</formula>
    </cfRule>
  </conditionalFormatting>
  <conditionalFormatting sqref="F36">
    <cfRule type="cellIs" dxfId="71" priority="7" operator="lessThan">
      <formula>$F$16</formula>
    </cfRule>
    <cfRule type="cellIs" dxfId="70" priority="8" operator="greaterThanOrEqual">
      <formula>$F$16</formula>
    </cfRule>
  </conditionalFormatting>
  <conditionalFormatting sqref="F39">
    <cfRule type="cellIs" dxfId="69" priority="5" operator="lessThan">
      <formula>$F$16</formula>
    </cfRule>
    <cfRule type="cellIs" dxfId="68" priority="6" operator="greaterThanOrEqual">
      <formula>$F$16</formula>
    </cfRule>
  </conditionalFormatting>
  <conditionalFormatting sqref="F42">
    <cfRule type="cellIs" dxfId="67" priority="3" operator="lessThan">
      <formula>$F$16</formula>
    </cfRule>
    <cfRule type="cellIs" dxfId="66" priority="4" operator="greaterThanOrEqual">
      <formula>$F$16</formula>
    </cfRule>
  </conditionalFormatting>
  <conditionalFormatting sqref="F45">
    <cfRule type="cellIs" dxfId="65" priority="1" operator="lessThan">
      <formula>$F$16</formula>
    </cfRule>
    <cfRule type="cellIs" dxfId="64" priority="2" operator="greaterThanOrEqual">
      <formula>$F$16</formula>
    </cfRule>
  </conditionalFormatting>
  <pageMargins left="0.7" right="0.7" top="0.75" bottom="0.75" header="0.3" footer="0.3"/>
  <pageSetup scale="26" orientation="portrait" horizontalDpi="0" verticalDpi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0D5C9D-4CAB-BE43-8E9D-101B3E7ABECE}">
  <sheetPr codeName="Hoja12">
    <tabColor theme="9" tint="-0.499984740745262"/>
  </sheetPr>
  <dimension ref="A1:T74"/>
  <sheetViews>
    <sheetView tabSelected="1" workbookViewId="0">
      <selection activeCell="E10" sqref="E10:E12"/>
    </sheetView>
  </sheetViews>
  <sheetFormatPr baseColWidth="10" defaultRowHeight="16" x14ac:dyDescent="0.2"/>
  <cols>
    <col min="1" max="1" width="21.83203125" style="1" customWidth="1"/>
    <col min="2" max="2" width="31.33203125" style="1" customWidth="1"/>
    <col min="3" max="3" width="22.83203125" style="1" customWidth="1"/>
    <col min="4" max="4" width="29.83203125" style="1" customWidth="1"/>
    <col min="5" max="5" width="33.33203125" style="1" customWidth="1"/>
    <col min="6" max="6" width="10.83203125" style="1"/>
    <col min="7" max="7" width="28.6640625" style="1" customWidth="1"/>
    <col min="8" max="8" width="20.1640625" style="1" customWidth="1"/>
    <col min="9" max="9" width="27" style="1" customWidth="1"/>
    <col min="10" max="10" width="17.33203125" style="1" customWidth="1"/>
    <col min="11" max="15" width="10.83203125" style="1"/>
    <col min="16" max="16" width="25.5" style="1" customWidth="1"/>
    <col min="17" max="17" width="10.83203125" style="1"/>
    <col min="18" max="18" width="22.33203125" style="1" customWidth="1"/>
    <col min="19" max="19" width="10.83203125" style="1"/>
    <col min="20" max="20" width="37.33203125" style="1" customWidth="1"/>
    <col min="21" max="16384" width="10.83203125" style="1"/>
  </cols>
  <sheetData>
    <row r="1" spans="1:20" ht="17" thickBot="1" x14ac:dyDescent="0.25">
      <c r="A1" s="313"/>
      <c r="B1" s="332"/>
      <c r="C1" s="313" t="s">
        <v>89</v>
      </c>
      <c r="D1" s="332"/>
      <c r="E1" s="332"/>
      <c r="F1" s="332"/>
      <c r="G1" s="314"/>
      <c r="H1" s="10" t="s">
        <v>0</v>
      </c>
      <c r="I1" s="343" t="s">
        <v>2</v>
      </c>
      <c r="J1" s="344"/>
      <c r="L1" s="345" t="s">
        <v>21</v>
      </c>
      <c r="M1" s="346"/>
      <c r="N1" s="345" t="s">
        <v>55</v>
      </c>
      <c r="O1" s="347"/>
      <c r="P1" s="346"/>
      <c r="Q1" s="348" t="s">
        <v>80</v>
      </c>
      <c r="R1" s="349"/>
      <c r="S1" s="321" t="s">
        <v>81</v>
      </c>
      <c r="T1" s="322"/>
    </row>
    <row r="2" spans="1:20" ht="101" customHeight="1" thickBot="1" x14ac:dyDescent="0.25">
      <c r="A2" s="340"/>
      <c r="B2" s="341"/>
      <c r="C2" s="340"/>
      <c r="D2" s="341"/>
      <c r="E2" s="341"/>
      <c r="F2" s="341"/>
      <c r="G2" s="342"/>
      <c r="H2" s="10" t="s">
        <v>1</v>
      </c>
      <c r="I2" s="325">
        <v>43691</v>
      </c>
      <c r="J2" s="326"/>
      <c r="L2" s="327" t="s">
        <v>56</v>
      </c>
      <c r="M2" s="328"/>
      <c r="N2" s="329">
        <v>100111</v>
      </c>
      <c r="O2" s="330"/>
      <c r="P2" s="331"/>
      <c r="Q2" s="323"/>
      <c r="R2" s="350"/>
      <c r="S2" s="323"/>
      <c r="T2" s="324"/>
    </row>
    <row r="3" spans="1:20" ht="24" thickBot="1" x14ac:dyDescent="0.25">
      <c r="A3" s="313" t="s">
        <v>21</v>
      </c>
      <c r="B3" s="332"/>
      <c r="C3" s="332"/>
      <c r="D3" s="332"/>
      <c r="E3" s="332"/>
      <c r="F3" s="332"/>
      <c r="G3" s="103"/>
      <c r="H3" s="393">
        <v>1105</v>
      </c>
      <c r="I3" s="394"/>
      <c r="J3" s="395"/>
      <c r="L3" s="336">
        <f t="shared" ref="L3" si="0">$H$3</f>
        <v>1105</v>
      </c>
      <c r="M3" s="337"/>
      <c r="N3" s="33" t="s">
        <v>71</v>
      </c>
      <c r="O3" s="338" t="s">
        <v>57</v>
      </c>
      <c r="P3" s="339"/>
      <c r="Q3" s="33" t="s">
        <v>71</v>
      </c>
      <c r="R3" s="36" t="s">
        <v>68</v>
      </c>
      <c r="S3" s="38" t="s">
        <v>71</v>
      </c>
      <c r="T3" s="44" t="s">
        <v>329</v>
      </c>
    </row>
    <row r="4" spans="1:20" ht="18" thickBot="1" x14ac:dyDescent="0.25">
      <c r="A4" s="7" t="s">
        <v>18</v>
      </c>
      <c r="B4" s="307" t="s">
        <v>19</v>
      </c>
      <c r="C4" s="308"/>
      <c r="D4" s="8" t="s">
        <v>92</v>
      </c>
      <c r="E4" s="11" t="s">
        <v>721</v>
      </c>
      <c r="F4" s="309" t="s">
        <v>272</v>
      </c>
      <c r="G4" s="310"/>
      <c r="H4" s="12">
        <v>885000</v>
      </c>
      <c r="I4" s="9" t="s">
        <v>20</v>
      </c>
      <c r="J4" s="13">
        <f>$B$65</f>
        <v>0</v>
      </c>
      <c r="N4" s="34" t="s">
        <v>70</v>
      </c>
      <c r="O4" s="311" t="s">
        <v>58</v>
      </c>
      <c r="P4" s="312"/>
      <c r="Q4" s="35" t="s">
        <v>70</v>
      </c>
      <c r="R4" s="37" t="s">
        <v>69</v>
      </c>
      <c r="S4" s="40" t="s">
        <v>70</v>
      </c>
      <c r="T4" s="41"/>
    </row>
    <row r="5" spans="1:20" ht="24" thickBot="1" x14ac:dyDescent="0.25">
      <c r="A5" s="313" t="s">
        <v>504</v>
      </c>
      <c r="B5" s="314"/>
      <c r="C5" s="315" t="s">
        <v>276</v>
      </c>
      <c r="D5" s="316"/>
      <c r="E5" s="317"/>
      <c r="F5" s="309" t="s">
        <v>22</v>
      </c>
      <c r="G5" s="310"/>
      <c r="H5" s="318">
        <v>100110</v>
      </c>
      <c r="I5" s="319"/>
      <c r="J5" s="320"/>
      <c r="N5" s="34" t="s">
        <v>72</v>
      </c>
      <c r="O5" s="270" t="s">
        <v>59</v>
      </c>
      <c r="P5" s="271"/>
      <c r="S5" s="40" t="s">
        <v>72</v>
      </c>
      <c r="T5" s="44" t="s">
        <v>601</v>
      </c>
    </row>
    <row r="6" spans="1:20" ht="52" thickBot="1" x14ac:dyDescent="0.25">
      <c r="A6" s="7" t="s">
        <v>90</v>
      </c>
      <c r="B6" s="104" t="s">
        <v>32</v>
      </c>
      <c r="C6" s="18" t="s">
        <v>87</v>
      </c>
      <c r="D6" s="14" t="s">
        <v>23</v>
      </c>
      <c r="E6" s="18" t="s">
        <v>86</v>
      </c>
      <c r="F6" s="298" t="s">
        <v>24</v>
      </c>
      <c r="G6" s="299"/>
      <c r="H6" s="18" t="s">
        <v>85</v>
      </c>
      <c r="I6" s="14" t="s">
        <v>25</v>
      </c>
      <c r="J6" s="18" t="s">
        <v>33</v>
      </c>
      <c r="N6" s="34" t="s">
        <v>73</v>
      </c>
      <c r="O6" s="31" t="s">
        <v>60</v>
      </c>
      <c r="P6" s="32"/>
      <c r="S6" s="40" t="s">
        <v>73</v>
      </c>
      <c r="T6" s="41"/>
    </row>
    <row r="7" spans="1:20" ht="43" customHeight="1" thickBot="1" x14ac:dyDescent="0.25">
      <c r="A7" s="300" t="s">
        <v>26</v>
      </c>
      <c r="B7" s="301"/>
      <c r="C7" s="302" t="s">
        <v>277</v>
      </c>
      <c r="D7" s="303"/>
      <c r="E7" s="304"/>
      <c r="F7" s="305" t="s">
        <v>27</v>
      </c>
      <c r="G7" s="305"/>
      <c r="H7" s="306"/>
      <c r="I7" s="302" t="s">
        <v>278</v>
      </c>
      <c r="J7" s="304"/>
      <c r="N7" s="34" t="s">
        <v>74</v>
      </c>
      <c r="O7" s="270" t="s">
        <v>61</v>
      </c>
      <c r="P7" s="271"/>
      <c r="S7" s="40" t="s">
        <v>74</v>
      </c>
      <c r="T7" s="41"/>
    </row>
    <row r="8" spans="1:20" ht="20" thickBot="1" x14ac:dyDescent="0.25">
      <c r="A8" s="283" t="s">
        <v>8</v>
      </c>
      <c r="B8" s="285" t="s">
        <v>9</v>
      </c>
      <c r="C8" s="287" t="s">
        <v>17</v>
      </c>
      <c r="D8" s="288"/>
      <c r="E8" s="289"/>
      <c r="F8" s="290" t="s">
        <v>13</v>
      </c>
      <c r="G8" s="291"/>
      <c r="H8" s="294" t="s">
        <v>14</v>
      </c>
      <c r="I8" s="296" t="s">
        <v>15</v>
      </c>
      <c r="J8" s="280" t="s">
        <v>16</v>
      </c>
      <c r="N8" s="34" t="s">
        <v>75</v>
      </c>
      <c r="O8" s="270" t="s">
        <v>62</v>
      </c>
      <c r="P8" s="271"/>
      <c r="S8" s="40" t="s">
        <v>75</v>
      </c>
      <c r="T8" s="41"/>
    </row>
    <row r="9" spans="1:20" ht="18" thickBot="1" x14ac:dyDescent="0.25">
      <c r="A9" s="284"/>
      <c r="B9" s="286"/>
      <c r="C9" s="4" t="s">
        <v>10</v>
      </c>
      <c r="D9" s="5" t="s">
        <v>11</v>
      </c>
      <c r="E9" s="6" t="s">
        <v>12</v>
      </c>
      <c r="F9" s="292"/>
      <c r="G9" s="293"/>
      <c r="H9" s="295"/>
      <c r="I9" s="297"/>
      <c r="J9" s="281" t="s">
        <v>16</v>
      </c>
      <c r="N9" s="34" t="s">
        <v>76</v>
      </c>
      <c r="O9" s="270" t="s">
        <v>63</v>
      </c>
      <c r="P9" s="271"/>
      <c r="S9" s="40" t="s">
        <v>76</v>
      </c>
      <c r="T9" s="41"/>
    </row>
    <row r="10" spans="1:20" ht="18" thickBot="1" x14ac:dyDescent="0.25">
      <c r="A10" s="282" t="s">
        <v>49</v>
      </c>
      <c r="B10" s="253" t="s">
        <v>279</v>
      </c>
      <c r="C10" s="262" t="s">
        <v>281</v>
      </c>
      <c r="D10" s="248" t="s">
        <v>298</v>
      </c>
      <c r="E10" s="248" t="s">
        <v>35</v>
      </c>
      <c r="F10" s="50">
        <v>103</v>
      </c>
      <c r="G10" s="53" t="s">
        <v>308</v>
      </c>
      <c r="H10" s="233" t="s">
        <v>299</v>
      </c>
      <c r="I10" s="233" t="s">
        <v>300</v>
      </c>
      <c r="J10" s="233" t="s">
        <v>301</v>
      </c>
      <c r="N10" s="34" t="s">
        <v>77</v>
      </c>
      <c r="O10" s="270" t="s">
        <v>64</v>
      </c>
      <c r="P10" s="271"/>
      <c r="S10" s="40" t="s">
        <v>77</v>
      </c>
      <c r="T10" s="41"/>
    </row>
    <row r="11" spans="1:20" ht="51" customHeight="1" thickBot="1" x14ac:dyDescent="0.25">
      <c r="A11" s="260"/>
      <c r="B11" s="254"/>
      <c r="C11" s="263"/>
      <c r="D11" s="249"/>
      <c r="E11" s="249"/>
      <c r="F11" s="259" t="s">
        <v>31</v>
      </c>
      <c r="G11" s="259"/>
      <c r="H11" s="234"/>
      <c r="I11" s="234"/>
      <c r="J11" s="234"/>
      <c r="N11" s="34" t="s">
        <v>78</v>
      </c>
      <c r="O11" s="270" t="s">
        <v>65</v>
      </c>
      <c r="P11" s="271"/>
      <c r="S11" s="40" t="s">
        <v>78</v>
      </c>
      <c r="T11" s="44" t="s">
        <v>460</v>
      </c>
    </row>
    <row r="12" spans="1:20" ht="142" customHeight="1" thickBot="1" x14ac:dyDescent="0.25">
      <c r="A12" s="261"/>
      <c r="B12" s="255"/>
      <c r="C12" s="264"/>
      <c r="D12" s="250"/>
      <c r="E12" s="250"/>
      <c r="F12" s="20" t="e">
        <f>$D$71</f>
        <v>#DIV/0!</v>
      </c>
      <c r="G12" s="53" t="s">
        <v>307</v>
      </c>
      <c r="H12" s="235"/>
      <c r="I12" s="235"/>
      <c r="J12" s="235"/>
      <c r="N12" s="34">
        <v>10</v>
      </c>
      <c r="O12" s="270" t="s">
        <v>19</v>
      </c>
      <c r="P12" s="271"/>
      <c r="S12" s="40">
        <v>10</v>
      </c>
      <c r="T12" s="44" t="s">
        <v>34</v>
      </c>
    </row>
    <row r="13" spans="1:20" ht="35" thickBot="1" x14ac:dyDescent="0.25">
      <c r="A13" s="260" t="s">
        <v>50</v>
      </c>
      <c r="B13" s="254" t="s">
        <v>280</v>
      </c>
      <c r="C13" s="248" t="s">
        <v>282</v>
      </c>
      <c r="D13" s="248" t="s">
        <v>297</v>
      </c>
      <c r="E13" s="248" t="s">
        <v>35</v>
      </c>
      <c r="F13" s="50"/>
      <c r="G13" s="53" t="s">
        <v>93</v>
      </c>
      <c r="H13" s="233" t="s">
        <v>302</v>
      </c>
      <c r="I13" s="233" t="s">
        <v>303</v>
      </c>
      <c r="J13" s="233" t="s">
        <v>296</v>
      </c>
      <c r="N13" s="34">
        <v>11</v>
      </c>
      <c r="O13" s="270" t="s">
        <v>66</v>
      </c>
      <c r="P13" s="271"/>
      <c r="S13" s="40">
        <v>11</v>
      </c>
      <c r="T13" s="44" t="s">
        <v>276</v>
      </c>
    </row>
    <row r="14" spans="1:20" ht="53" customHeight="1" thickBot="1" x14ac:dyDescent="0.25">
      <c r="A14" s="260"/>
      <c r="B14" s="254"/>
      <c r="C14" s="249"/>
      <c r="D14" s="249"/>
      <c r="E14" s="249"/>
      <c r="F14" s="259" t="s">
        <v>31</v>
      </c>
      <c r="G14" s="259"/>
      <c r="H14" s="234"/>
      <c r="I14" s="234"/>
      <c r="J14" s="234"/>
      <c r="N14" s="35">
        <v>12</v>
      </c>
      <c r="O14" s="272" t="s">
        <v>67</v>
      </c>
      <c r="P14" s="273"/>
      <c r="S14" s="42">
        <v>12</v>
      </c>
      <c r="T14" s="43"/>
    </row>
    <row r="15" spans="1:20" ht="93" thickBot="1" x14ac:dyDescent="0.25">
      <c r="A15" s="261"/>
      <c r="B15" s="255"/>
      <c r="C15" s="250"/>
      <c r="D15" s="250"/>
      <c r="E15" s="250"/>
      <c r="F15" s="20"/>
      <c r="G15" s="53" t="s">
        <v>93</v>
      </c>
      <c r="H15" s="235"/>
      <c r="I15" s="235"/>
      <c r="J15" s="235"/>
      <c r="N15" s="274">
        <v>10</v>
      </c>
      <c r="O15" s="275"/>
      <c r="P15" s="276"/>
      <c r="Q15" s="265" t="s">
        <v>71</v>
      </c>
      <c r="R15" s="266"/>
      <c r="S15" s="274">
        <v>11</v>
      </c>
      <c r="T15" s="276"/>
    </row>
    <row r="16" spans="1:20" ht="17" thickBot="1" x14ac:dyDescent="0.25">
      <c r="A16" s="291" t="s">
        <v>51</v>
      </c>
      <c r="B16" s="253" t="s">
        <v>505</v>
      </c>
      <c r="C16" s="248" t="s">
        <v>284</v>
      </c>
      <c r="D16" s="248" t="s">
        <v>94</v>
      </c>
      <c r="E16" s="248" t="s">
        <v>35</v>
      </c>
      <c r="F16" s="50"/>
      <c r="G16" s="53" t="s">
        <v>93</v>
      </c>
      <c r="H16" s="233" t="s">
        <v>286</v>
      </c>
      <c r="I16" s="233" t="s">
        <v>287</v>
      </c>
      <c r="J16" s="233" t="s">
        <v>289</v>
      </c>
      <c r="N16" s="277" t="s">
        <v>19</v>
      </c>
      <c r="O16" s="278"/>
      <c r="P16" s="279"/>
      <c r="Q16" s="277" t="s">
        <v>79</v>
      </c>
      <c r="R16" s="279"/>
      <c r="S16" s="277" t="s">
        <v>276</v>
      </c>
      <c r="T16" s="279"/>
    </row>
    <row r="17" spans="1:20" ht="17" thickBot="1" x14ac:dyDescent="0.25">
      <c r="A17" s="399"/>
      <c r="B17" s="254"/>
      <c r="C17" s="249"/>
      <c r="D17" s="249"/>
      <c r="E17" s="249"/>
      <c r="F17" s="259" t="s">
        <v>31</v>
      </c>
      <c r="G17" s="259"/>
      <c r="H17" s="234"/>
      <c r="I17" s="234"/>
      <c r="J17" s="234"/>
      <c r="N17" s="55"/>
      <c r="O17" s="55"/>
      <c r="P17" s="55"/>
      <c r="Q17" s="55"/>
      <c r="R17" s="55"/>
      <c r="S17" s="55"/>
      <c r="T17" s="55"/>
    </row>
    <row r="18" spans="1:20" ht="81" customHeight="1" thickBot="1" x14ac:dyDescent="0.25">
      <c r="A18" s="399"/>
      <c r="B18" s="255"/>
      <c r="C18" s="250"/>
      <c r="D18" s="250"/>
      <c r="E18" s="250"/>
      <c r="F18" s="20"/>
      <c r="G18" s="53" t="s">
        <v>93</v>
      </c>
      <c r="H18" s="235"/>
      <c r="I18" s="235"/>
      <c r="J18" s="235"/>
      <c r="N18" s="55"/>
      <c r="O18" s="55"/>
      <c r="P18" s="55"/>
      <c r="Q18" s="55"/>
      <c r="R18" s="55"/>
      <c r="S18" s="55"/>
      <c r="T18" s="55"/>
    </row>
    <row r="19" spans="1:20" ht="17" thickBot="1" x14ac:dyDescent="0.25">
      <c r="A19" s="399"/>
      <c r="B19" s="253" t="s">
        <v>506</v>
      </c>
      <c r="C19" s="248" t="s">
        <v>285</v>
      </c>
      <c r="D19" s="248" t="s">
        <v>94</v>
      </c>
      <c r="E19" s="248" t="s">
        <v>35</v>
      </c>
      <c r="F19" s="50"/>
      <c r="G19" s="53" t="s">
        <v>93</v>
      </c>
      <c r="H19" s="233" t="s">
        <v>286</v>
      </c>
      <c r="I19" s="233" t="s">
        <v>287</v>
      </c>
      <c r="J19" s="233" t="s">
        <v>288</v>
      </c>
      <c r="N19" s="55"/>
      <c r="O19" s="55"/>
      <c r="P19" s="55"/>
      <c r="Q19" s="55"/>
      <c r="R19" s="55"/>
      <c r="S19" s="55"/>
      <c r="T19" s="55"/>
    </row>
    <row r="20" spans="1:20" ht="17" thickBot="1" x14ac:dyDescent="0.25">
      <c r="A20" s="399"/>
      <c r="B20" s="254"/>
      <c r="C20" s="249"/>
      <c r="D20" s="249"/>
      <c r="E20" s="249"/>
      <c r="F20" s="259" t="s">
        <v>31</v>
      </c>
      <c r="G20" s="259"/>
      <c r="H20" s="234"/>
      <c r="I20" s="234"/>
      <c r="J20" s="234"/>
      <c r="N20" s="55"/>
      <c r="O20" s="55"/>
      <c r="P20" s="55"/>
      <c r="Q20" s="55"/>
      <c r="R20" s="55"/>
      <c r="S20" s="55"/>
      <c r="T20" s="55"/>
    </row>
    <row r="21" spans="1:20" ht="79" customHeight="1" thickBot="1" x14ac:dyDescent="0.25">
      <c r="A21" s="399"/>
      <c r="B21" s="255"/>
      <c r="C21" s="250"/>
      <c r="D21" s="250"/>
      <c r="E21" s="250"/>
      <c r="F21" s="20"/>
      <c r="G21" s="53" t="s">
        <v>187</v>
      </c>
      <c r="H21" s="235"/>
      <c r="I21" s="235"/>
      <c r="J21" s="235"/>
    </row>
    <row r="22" spans="1:20" ht="17" thickBot="1" x14ac:dyDescent="0.25">
      <c r="A22" s="282" t="s">
        <v>52</v>
      </c>
      <c r="B22" s="253" t="s">
        <v>507</v>
      </c>
      <c r="C22" s="248" t="s">
        <v>291</v>
      </c>
      <c r="D22" s="248" t="s">
        <v>94</v>
      </c>
      <c r="E22" s="248" t="s">
        <v>35</v>
      </c>
      <c r="F22" s="50"/>
      <c r="G22" s="53" t="s">
        <v>93</v>
      </c>
      <c r="H22" s="233" t="s">
        <v>286</v>
      </c>
      <c r="I22" s="233" t="s">
        <v>287</v>
      </c>
      <c r="J22" s="233" t="s">
        <v>289</v>
      </c>
    </row>
    <row r="23" spans="1:20" ht="17" thickBot="1" x14ac:dyDescent="0.25">
      <c r="A23" s="260"/>
      <c r="B23" s="254"/>
      <c r="C23" s="249"/>
      <c r="D23" s="249"/>
      <c r="E23" s="249"/>
      <c r="F23" s="259" t="s">
        <v>31</v>
      </c>
      <c r="G23" s="259"/>
      <c r="H23" s="234"/>
      <c r="I23" s="234"/>
      <c r="J23" s="234"/>
    </row>
    <row r="24" spans="1:20" ht="84" customHeight="1" thickBot="1" x14ac:dyDescent="0.25">
      <c r="A24" s="260"/>
      <c r="B24" s="255"/>
      <c r="C24" s="250"/>
      <c r="D24" s="249"/>
      <c r="E24" s="249"/>
      <c r="F24" s="20"/>
      <c r="G24" s="53" t="s">
        <v>292</v>
      </c>
      <c r="H24" s="235"/>
      <c r="I24" s="235"/>
      <c r="J24" s="235"/>
    </row>
    <row r="25" spans="1:20" ht="32" customHeight="1" thickBot="1" x14ac:dyDescent="0.25">
      <c r="A25" s="260"/>
      <c r="B25" s="253" t="s">
        <v>508</v>
      </c>
      <c r="C25" s="248" t="s">
        <v>290</v>
      </c>
      <c r="D25" s="249"/>
      <c r="E25" s="249"/>
      <c r="F25" s="50"/>
      <c r="G25" s="53" t="s">
        <v>93</v>
      </c>
      <c r="H25" s="233" t="s">
        <v>286</v>
      </c>
      <c r="I25" s="233" t="s">
        <v>287</v>
      </c>
      <c r="J25" s="233" t="s">
        <v>289</v>
      </c>
    </row>
    <row r="26" spans="1:20" ht="34" customHeight="1" thickBot="1" x14ac:dyDescent="0.25">
      <c r="A26" s="260"/>
      <c r="B26" s="254"/>
      <c r="C26" s="249"/>
      <c r="D26" s="249"/>
      <c r="E26" s="249"/>
      <c r="F26" s="259" t="s">
        <v>31</v>
      </c>
      <c r="G26" s="259"/>
      <c r="H26" s="234"/>
      <c r="I26" s="234"/>
      <c r="J26" s="234"/>
    </row>
    <row r="27" spans="1:20" ht="34" customHeight="1" thickBot="1" x14ac:dyDescent="0.25">
      <c r="A27" s="260"/>
      <c r="B27" s="255"/>
      <c r="C27" s="250"/>
      <c r="D27" s="249"/>
      <c r="E27" s="249"/>
      <c r="F27" s="20"/>
      <c r="G27" s="53" t="s">
        <v>187</v>
      </c>
      <c r="H27" s="235"/>
      <c r="I27" s="235"/>
      <c r="J27" s="235"/>
    </row>
    <row r="28" spans="1:20" ht="26" customHeight="1" thickBot="1" x14ac:dyDescent="0.25">
      <c r="A28" s="260"/>
      <c r="B28" s="253" t="s">
        <v>509</v>
      </c>
      <c r="C28" s="248" t="s">
        <v>295</v>
      </c>
      <c r="D28" s="249"/>
      <c r="E28" s="249"/>
      <c r="F28" s="50"/>
      <c r="G28" s="53" t="s">
        <v>93</v>
      </c>
      <c r="H28" s="233" t="s">
        <v>286</v>
      </c>
      <c r="I28" s="233" t="s">
        <v>287</v>
      </c>
      <c r="J28" s="233" t="s">
        <v>289</v>
      </c>
    </row>
    <row r="29" spans="1:20" ht="45" customHeight="1" thickBot="1" x14ac:dyDescent="0.25">
      <c r="A29" s="260"/>
      <c r="B29" s="254"/>
      <c r="C29" s="249"/>
      <c r="D29" s="249"/>
      <c r="E29" s="249"/>
      <c r="F29" s="259" t="s">
        <v>31</v>
      </c>
      <c r="G29" s="259"/>
      <c r="H29" s="234"/>
      <c r="I29" s="234"/>
      <c r="J29" s="234"/>
    </row>
    <row r="30" spans="1:20" ht="45" customHeight="1" thickBot="1" x14ac:dyDescent="0.25">
      <c r="A30" s="260"/>
      <c r="B30" s="255"/>
      <c r="C30" s="250"/>
      <c r="D30" s="249"/>
      <c r="E30" s="249"/>
      <c r="F30" s="20"/>
      <c r="G30" s="53" t="s">
        <v>187</v>
      </c>
      <c r="H30" s="235"/>
      <c r="I30" s="235"/>
      <c r="J30" s="235"/>
    </row>
    <row r="31" spans="1:20" ht="30" customHeight="1" thickBot="1" x14ac:dyDescent="0.25">
      <c r="A31" s="260"/>
      <c r="B31" s="253" t="s">
        <v>510</v>
      </c>
      <c r="C31" s="248" t="s">
        <v>294</v>
      </c>
      <c r="D31" s="248" t="s">
        <v>94</v>
      </c>
      <c r="E31" s="248" t="s">
        <v>35</v>
      </c>
      <c r="F31" s="50"/>
      <c r="G31" s="53" t="s">
        <v>93</v>
      </c>
      <c r="H31" s="233" t="s">
        <v>286</v>
      </c>
      <c r="I31" s="233" t="s">
        <v>287</v>
      </c>
      <c r="J31" s="233" t="s">
        <v>288</v>
      </c>
    </row>
    <row r="32" spans="1:20" ht="24" customHeight="1" thickBot="1" x14ac:dyDescent="0.25">
      <c r="A32" s="260"/>
      <c r="B32" s="254"/>
      <c r="C32" s="249"/>
      <c r="D32" s="249"/>
      <c r="E32" s="249"/>
      <c r="F32" s="259" t="s">
        <v>31</v>
      </c>
      <c r="G32" s="259"/>
      <c r="H32" s="234"/>
      <c r="I32" s="234"/>
      <c r="J32" s="234"/>
    </row>
    <row r="33" spans="1:10" ht="68" customHeight="1" thickBot="1" x14ac:dyDescent="0.25">
      <c r="A33" s="260"/>
      <c r="B33" s="255"/>
      <c r="C33" s="250"/>
      <c r="D33" s="249"/>
      <c r="E33" s="249"/>
      <c r="F33" s="20"/>
      <c r="G33" s="53" t="s">
        <v>187</v>
      </c>
      <c r="H33" s="235"/>
      <c r="I33" s="235"/>
      <c r="J33" s="235"/>
    </row>
    <row r="34" spans="1:10" ht="17" customHeight="1" thickBot="1" x14ac:dyDescent="0.25">
      <c r="A34" s="260"/>
      <c r="B34" s="253" t="s">
        <v>511</v>
      </c>
      <c r="C34" s="248" t="s">
        <v>293</v>
      </c>
      <c r="D34" s="249"/>
      <c r="E34" s="249"/>
      <c r="F34" s="50"/>
      <c r="G34" s="53" t="s">
        <v>93</v>
      </c>
      <c r="H34" s="233" t="s">
        <v>286</v>
      </c>
      <c r="I34" s="233" t="s">
        <v>287</v>
      </c>
      <c r="J34" s="233" t="s">
        <v>288</v>
      </c>
    </row>
    <row r="35" spans="1:10" ht="17" thickBot="1" x14ac:dyDescent="0.25">
      <c r="A35" s="260"/>
      <c r="B35" s="254"/>
      <c r="C35" s="249"/>
      <c r="D35" s="249"/>
      <c r="E35" s="249"/>
      <c r="F35" s="259" t="s">
        <v>31</v>
      </c>
      <c r="G35" s="259"/>
      <c r="H35" s="234"/>
      <c r="I35" s="234"/>
      <c r="J35" s="234"/>
    </row>
    <row r="36" spans="1:10" ht="82" customHeight="1" thickBot="1" x14ac:dyDescent="0.25">
      <c r="A36" s="261"/>
      <c r="B36" s="255"/>
      <c r="C36" s="250"/>
      <c r="D36" s="250"/>
      <c r="E36" s="250"/>
      <c r="F36" s="20"/>
      <c r="G36" s="53" t="s">
        <v>93</v>
      </c>
      <c r="H36" s="235"/>
      <c r="I36" s="235"/>
      <c r="J36" s="235"/>
    </row>
    <row r="37" spans="1:10" ht="17" thickBot="1" x14ac:dyDescent="0.25">
      <c r="A37" s="236" t="s">
        <v>84</v>
      </c>
      <c r="B37" s="237"/>
      <c r="C37" s="237"/>
      <c r="D37" s="237"/>
      <c r="E37" s="237"/>
      <c r="F37" s="237"/>
      <c r="G37" s="237"/>
      <c r="H37" s="237"/>
      <c r="I37" s="237"/>
      <c r="J37" s="238"/>
    </row>
    <row r="38" spans="1:10" ht="17" thickBot="1" x14ac:dyDescent="0.25">
      <c r="A38" s="47" t="s">
        <v>130</v>
      </c>
      <c r="B38" s="48" t="s">
        <v>131</v>
      </c>
      <c r="C38" s="47" t="s">
        <v>132</v>
      </c>
      <c r="D38" s="48" t="s">
        <v>133</v>
      </c>
      <c r="E38" s="47" t="s">
        <v>134</v>
      </c>
      <c r="F38" s="48" t="s">
        <v>135</v>
      </c>
      <c r="G38" s="47" t="s">
        <v>136</v>
      </c>
      <c r="H38" s="48" t="s">
        <v>137</v>
      </c>
      <c r="I38" s="47" t="s">
        <v>138</v>
      </c>
      <c r="J38" s="47" t="s">
        <v>139</v>
      </c>
    </row>
    <row r="39" spans="1:10" ht="45" x14ac:dyDescent="0.2">
      <c r="A39" s="23" t="s">
        <v>283</v>
      </c>
      <c r="B39" s="23" t="s">
        <v>83</v>
      </c>
      <c r="C39" s="23" t="s">
        <v>83</v>
      </c>
      <c r="D39" s="23" t="s">
        <v>83</v>
      </c>
      <c r="E39" s="23" t="s">
        <v>83</v>
      </c>
      <c r="F39" s="23" t="s">
        <v>83</v>
      </c>
      <c r="G39" s="23" t="s">
        <v>83</v>
      </c>
      <c r="H39" s="23" t="s">
        <v>83</v>
      </c>
      <c r="I39" s="23" t="s">
        <v>83</v>
      </c>
      <c r="J39" s="23" t="s">
        <v>83</v>
      </c>
    </row>
    <row r="40" spans="1:10" ht="30" x14ac:dyDescent="0.2">
      <c r="A40" s="46">
        <v>1105</v>
      </c>
      <c r="B40" s="23" t="s">
        <v>83</v>
      </c>
      <c r="C40" s="23" t="s">
        <v>83</v>
      </c>
      <c r="D40" s="23" t="s">
        <v>83</v>
      </c>
      <c r="E40" s="23" t="s">
        <v>83</v>
      </c>
      <c r="F40" s="23" t="s">
        <v>83</v>
      </c>
      <c r="G40" s="23" t="s">
        <v>83</v>
      </c>
      <c r="H40" s="23" t="s">
        <v>83</v>
      </c>
      <c r="I40" s="23" t="s">
        <v>83</v>
      </c>
      <c r="J40" s="23" t="s">
        <v>83</v>
      </c>
    </row>
    <row r="41" spans="1:10" ht="54" customHeight="1" x14ac:dyDescent="0.2">
      <c r="A41" s="239" t="s">
        <v>3</v>
      </c>
      <c r="B41" s="240"/>
      <c r="C41" s="241"/>
      <c r="D41" s="242" t="s">
        <v>5</v>
      </c>
      <c r="E41" s="243"/>
      <c r="F41" s="244"/>
      <c r="G41" s="239" t="s">
        <v>7</v>
      </c>
      <c r="H41" s="240"/>
      <c r="I41" s="240"/>
      <c r="J41" s="241"/>
    </row>
    <row r="42" spans="1:10" ht="79" customHeight="1" thickBot="1" x14ac:dyDescent="0.25">
      <c r="A42" s="245" t="s">
        <v>4</v>
      </c>
      <c r="B42" s="246"/>
      <c r="C42" s="247"/>
      <c r="D42" s="245" t="s">
        <v>6</v>
      </c>
      <c r="E42" s="246"/>
      <c r="F42" s="247"/>
      <c r="G42" s="245" t="s">
        <v>6</v>
      </c>
      <c r="H42" s="246"/>
      <c r="I42" s="246"/>
      <c r="J42" s="247"/>
    </row>
    <row r="43" spans="1:10" x14ac:dyDescent="0.2">
      <c r="A43" s="400" t="s">
        <v>45</v>
      </c>
      <c r="B43" s="401"/>
      <c r="C43" s="401"/>
      <c r="D43" s="401"/>
      <c r="E43" s="401"/>
      <c r="F43" s="401"/>
      <c r="G43" s="401"/>
      <c r="H43" s="401"/>
      <c r="I43" s="401"/>
      <c r="J43" s="402"/>
    </row>
    <row r="44" spans="1:10" x14ac:dyDescent="0.2">
      <c r="A44" s="403"/>
      <c r="B44" s="404"/>
      <c r="C44" s="404"/>
      <c r="D44" s="404"/>
      <c r="E44" s="404"/>
      <c r="F44" s="404"/>
      <c r="G44" s="404"/>
      <c r="H44" s="404"/>
      <c r="I44" s="404"/>
      <c r="J44" s="405"/>
    </row>
    <row r="45" spans="1:10" x14ac:dyDescent="0.2">
      <c r="A45" s="403"/>
      <c r="B45" s="404"/>
      <c r="C45" s="404"/>
      <c r="D45" s="404"/>
      <c r="E45" s="404"/>
      <c r="F45" s="404"/>
      <c r="G45" s="404"/>
      <c r="H45" s="404"/>
      <c r="I45" s="404"/>
      <c r="J45" s="405"/>
    </row>
    <row r="46" spans="1:10" x14ac:dyDescent="0.2">
      <c r="A46" s="403"/>
      <c r="B46" s="404"/>
      <c r="C46" s="404"/>
      <c r="D46" s="404"/>
      <c r="E46" s="404"/>
      <c r="F46" s="404"/>
      <c r="G46" s="404"/>
      <c r="H46" s="404"/>
      <c r="I46" s="404"/>
      <c r="J46" s="405"/>
    </row>
    <row r="47" spans="1:10" ht="17" thickBot="1" x14ac:dyDescent="0.25">
      <c r="A47" s="406"/>
      <c r="B47" s="407"/>
      <c r="C47" s="407"/>
      <c r="D47" s="407"/>
      <c r="E47" s="407"/>
      <c r="F47" s="407"/>
      <c r="G47" s="407"/>
      <c r="H47" s="407"/>
      <c r="I47" s="407"/>
      <c r="J47" s="408"/>
    </row>
    <row r="48" spans="1:10" ht="17" thickBot="1" x14ac:dyDescent="0.25"/>
    <row r="49" spans="1:2" ht="31" thickBot="1" x14ac:dyDescent="0.25">
      <c r="A49" s="105" t="s">
        <v>21</v>
      </c>
      <c r="B49" s="45" t="s">
        <v>304</v>
      </c>
    </row>
    <row r="51" spans="1:2" ht="17" thickBot="1" x14ac:dyDescent="0.25">
      <c r="A51" s="230" t="s">
        <v>46</v>
      </c>
      <c r="B51" s="230"/>
    </row>
    <row r="52" spans="1:2" ht="16" customHeight="1" thickBot="1" x14ac:dyDescent="0.25">
      <c r="A52" s="101" t="s">
        <v>47</v>
      </c>
      <c r="B52" s="102" t="s">
        <v>48</v>
      </c>
    </row>
    <row r="53" spans="1:2" ht="16" customHeight="1" x14ac:dyDescent="0.2">
      <c r="A53" s="27">
        <v>43739</v>
      </c>
      <c r="B53" s="28"/>
    </row>
    <row r="54" spans="1:2" ht="16" customHeight="1" x14ac:dyDescent="0.2">
      <c r="A54" s="25">
        <v>43770</v>
      </c>
      <c r="B54" s="26"/>
    </row>
    <row r="55" spans="1:2" ht="16" customHeight="1" x14ac:dyDescent="0.2">
      <c r="A55" s="25">
        <v>43800</v>
      </c>
      <c r="B55" s="26"/>
    </row>
    <row r="56" spans="1:2" ht="17" customHeight="1" x14ac:dyDescent="0.2">
      <c r="A56" s="25">
        <v>43831</v>
      </c>
      <c r="B56" s="26"/>
    </row>
    <row r="57" spans="1:2" x14ac:dyDescent="0.2">
      <c r="A57" s="25">
        <v>43862</v>
      </c>
      <c r="B57" s="26"/>
    </row>
    <row r="58" spans="1:2" x14ac:dyDescent="0.2">
      <c r="A58" s="25">
        <v>43891</v>
      </c>
      <c r="B58" s="26"/>
    </row>
    <row r="59" spans="1:2" x14ac:dyDescent="0.2">
      <c r="A59" s="25">
        <v>43922</v>
      </c>
      <c r="B59" s="26"/>
    </row>
    <row r="60" spans="1:2" x14ac:dyDescent="0.2">
      <c r="A60" s="25">
        <v>43952</v>
      </c>
      <c r="B60" s="26"/>
    </row>
    <row r="61" spans="1:2" x14ac:dyDescent="0.2">
      <c r="A61" s="25">
        <v>43983</v>
      </c>
      <c r="B61" s="26"/>
    </row>
    <row r="62" spans="1:2" x14ac:dyDescent="0.2">
      <c r="A62" s="25">
        <v>44013</v>
      </c>
      <c r="B62" s="26"/>
    </row>
    <row r="63" spans="1:2" x14ac:dyDescent="0.2">
      <c r="A63" s="25">
        <v>44044</v>
      </c>
      <c r="B63" s="26"/>
    </row>
    <row r="64" spans="1:2" ht="17" thickBot="1" x14ac:dyDescent="0.25">
      <c r="A64" s="25">
        <v>44075</v>
      </c>
      <c r="B64" s="29"/>
    </row>
    <row r="65" spans="1:5" ht="17" thickBot="1" x14ac:dyDescent="0.25">
      <c r="B65" s="30">
        <f>SUM(B53:B64)</f>
        <v>0</v>
      </c>
    </row>
    <row r="68" spans="1:5" ht="37" x14ac:dyDescent="0.45">
      <c r="A68" s="231" t="s">
        <v>177</v>
      </c>
      <c r="B68" s="231"/>
      <c r="C68" s="231"/>
    </row>
    <row r="69" spans="1:5" ht="17" thickBot="1" x14ac:dyDescent="0.25">
      <c r="A69" s="150">
        <v>1</v>
      </c>
      <c r="B69" s="232" t="s">
        <v>173</v>
      </c>
      <c r="C69" s="232"/>
      <c r="D69" s="232"/>
    </row>
    <row r="70" spans="1:5" ht="17" thickBot="1" x14ac:dyDescent="0.25">
      <c r="A70" s="149" t="s">
        <v>305</v>
      </c>
      <c r="B70" s="121"/>
      <c r="C70" s="149" t="s">
        <v>306</v>
      </c>
      <c r="D70" s="121"/>
    </row>
    <row r="71" spans="1:5" ht="17" thickBot="1" x14ac:dyDescent="0.25">
      <c r="B71" s="1">
        <v>100</v>
      </c>
      <c r="C71" s="1" t="s">
        <v>181</v>
      </c>
      <c r="D71" s="148" t="e">
        <f>(B71/B70)*D70</f>
        <v>#DIV/0!</v>
      </c>
      <c r="E71" s="1" t="s">
        <v>181</v>
      </c>
    </row>
    <row r="73" spans="1:5" ht="17" thickBot="1" x14ac:dyDescent="0.25">
      <c r="A73" s="150">
        <v>1.1000000000000001</v>
      </c>
      <c r="B73" s="409" t="s">
        <v>174</v>
      </c>
      <c r="C73" s="409"/>
      <c r="D73" s="409"/>
    </row>
    <row r="74" spans="1:5" ht="17" thickBot="1" x14ac:dyDescent="0.25">
      <c r="A74" s="148"/>
      <c r="B74" s="1" t="s">
        <v>310</v>
      </c>
      <c r="C74" s="148"/>
      <c r="D74" s="1" t="s">
        <v>309</v>
      </c>
    </row>
  </sheetData>
  <mergeCells count="130">
    <mergeCell ref="D42:F42"/>
    <mergeCell ref="G42:J42"/>
    <mergeCell ref="A51:B51"/>
    <mergeCell ref="A68:C68"/>
    <mergeCell ref="B73:D73"/>
    <mergeCell ref="B69:D69"/>
    <mergeCell ref="A16:A21"/>
    <mergeCell ref="A22:A36"/>
    <mergeCell ref="H25:H27"/>
    <mergeCell ref="I25:I27"/>
    <mergeCell ref="D22:D30"/>
    <mergeCell ref="D31:D36"/>
    <mergeCell ref="E22:E30"/>
    <mergeCell ref="E31:E36"/>
    <mergeCell ref="A43:J47"/>
    <mergeCell ref="A37:J37"/>
    <mergeCell ref="G41:J41"/>
    <mergeCell ref="A41:C41"/>
    <mergeCell ref="D41:F41"/>
    <mergeCell ref="A42:C42"/>
    <mergeCell ref="J34:J36"/>
    <mergeCell ref="C34:C36"/>
    <mergeCell ref="H34:H36"/>
    <mergeCell ref="I34:I36"/>
    <mergeCell ref="I22:I24"/>
    <mergeCell ref="J22:J24"/>
    <mergeCell ref="F23:G23"/>
    <mergeCell ref="B34:B36"/>
    <mergeCell ref="F35:G35"/>
    <mergeCell ref="B22:B24"/>
    <mergeCell ref="C22:C24"/>
    <mergeCell ref="H22:H24"/>
    <mergeCell ref="B28:B30"/>
    <mergeCell ref="C28:C30"/>
    <mergeCell ref="J25:J27"/>
    <mergeCell ref="F26:G26"/>
    <mergeCell ref="B25:B27"/>
    <mergeCell ref="C25:C27"/>
    <mergeCell ref="H28:H30"/>
    <mergeCell ref="I28:I30"/>
    <mergeCell ref="J28:J30"/>
    <mergeCell ref="F29:G29"/>
    <mergeCell ref="B31:B33"/>
    <mergeCell ref="C31:C33"/>
    <mergeCell ref="H31:H33"/>
    <mergeCell ref="I31:I33"/>
    <mergeCell ref="J31:J33"/>
    <mergeCell ref="F32:G32"/>
    <mergeCell ref="J19:J21"/>
    <mergeCell ref="F20:G20"/>
    <mergeCell ref="N16:P16"/>
    <mergeCell ref="Q16:R16"/>
    <mergeCell ref="S16:T16"/>
    <mergeCell ref="F17:G17"/>
    <mergeCell ref="B19:B21"/>
    <mergeCell ref="C19:C21"/>
    <mergeCell ref="D19:D21"/>
    <mergeCell ref="E19:E21"/>
    <mergeCell ref="H19:H21"/>
    <mergeCell ref="I19:I21"/>
    <mergeCell ref="A13:A15"/>
    <mergeCell ref="B13:B15"/>
    <mergeCell ref="C13:C15"/>
    <mergeCell ref="D13:D15"/>
    <mergeCell ref="E13:E15"/>
    <mergeCell ref="Q15:R15"/>
    <mergeCell ref="S15:T15"/>
    <mergeCell ref="B16:B18"/>
    <mergeCell ref="C16:C18"/>
    <mergeCell ref="D16:D18"/>
    <mergeCell ref="E16:E18"/>
    <mergeCell ref="H16:H18"/>
    <mergeCell ref="I16:I18"/>
    <mergeCell ref="J16:J18"/>
    <mergeCell ref="I13:I15"/>
    <mergeCell ref="J13:J15"/>
    <mergeCell ref="O13:P13"/>
    <mergeCell ref="F14:G14"/>
    <mergeCell ref="O14:P14"/>
    <mergeCell ref="N15:P15"/>
    <mergeCell ref="H13:H15"/>
    <mergeCell ref="J8:J9"/>
    <mergeCell ref="O8:P8"/>
    <mergeCell ref="O9:P9"/>
    <mergeCell ref="A10:A12"/>
    <mergeCell ref="B10:B12"/>
    <mergeCell ref="C10:C12"/>
    <mergeCell ref="D10:D12"/>
    <mergeCell ref="E10:E12"/>
    <mergeCell ref="H10:H12"/>
    <mergeCell ref="I10:I12"/>
    <mergeCell ref="A8:A9"/>
    <mergeCell ref="B8:B9"/>
    <mergeCell ref="C8:E8"/>
    <mergeCell ref="F8:G9"/>
    <mergeCell ref="H8:H9"/>
    <mergeCell ref="I8:I9"/>
    <mergeCell ref="J10:J12"/>
    <mergeCell ref="O10:P10"/>
    <mergeCell ref="F11:G11"/>
    <mergeCell ref="O11:P11"/>
    <mergeCell ref="O12:P12"/>
    <mergeCell ref="F6:G6"/>
    <mergeCell ref="A7:B7"/>
    <mergeCell ref="C7:E7"/>
    <mergeCell ref="F7:H7"/>
    <mergeCell ref="I7:J7"/>
    <mergeCell ref="O7:P7"/>
    <mergeCell ref="B4:C4"/>
    <mergeCell ref="F4:G4"/>
    <mergeCell ref="O4:P4"/>
    <mergeCell ref="A5:B5"/>
    <mergeCell ref="C5:E5"/>
    <mergeCell ref="F5:G5"/>
    <mergeCell ref="H5:J5"/>
    <mergeCell ref="O5:P5"/>
    <mergeCell ref="S1:T2"/>
    <mergeCell ref="I2:J2"/>
    <mergeCell ref="L2:M2"/>
    <mergeCell ref="N2:P2"/>
    <mergeCell ref="A3:F3"/>
    <mergeCell ref="H3:J3"/>
    <mergeCell ref="L3:M3"/>
    <mergeCell ref="O3:P3"/>
    <mergeCell ref="A1:B2"/>
    <mergeCell ref="C1:G2"/>
    <mergeCell ref="I1:J1"/>
    <mergeCell ref="L1:M1"/>
    <mergeCell ref="N1:P1"/>
    <mergeCell ref="Q1:R2"/>
  </mergeCells>
  <conditionalFormatting sqref="J4">
    <cfRule type="cellIs" dxfId="63" priority="51" operator="lessThan">
      <formula>$H$4</formula>
    </cfRule>
    <cfRule type="cellIs" dxfId="62" priority="52" operator="greaterThan">
      <formula>$H$4</formula>
    </cfRule>
  </conditionalFormatting>
  <conditionalFormatting sqref="F18">
    <cfRule type="cellIs" dxfId="61" priority="43" operator="lessThan">
      <formula>$F$16</formula>
    </cfRule>
    <cfRule type="cellIs" dxfId="60" priority="44" operator="greaterThanOrEqual">
      <formula>$F$16</formula>
    </cfRule>
  </conditionalFormatting>
  <conditionalFormatting sqref="F21">
    <cfRule type="cellIs" dxfId="59" priority="15" operator="lessThan">
      <formula>$F$16</formula>
    </cfRule>
    <cfRule type="cellIs" dxfId="58" priority="16" operator="greaterThanOrEqual">
      <formula>$F$16</formula>
    </cfRule>
  </conditionalFormatting>
  <conditionalFormatting sqref="F24">
    <cfRule type="cellIs" dxfId="57" priority="13" operator="lessThan">
      <formula>$F$16</formula>
    </cfRule>
    <cfRule type="cellIs" dxfId="56" priority="14" operator="greaterThanOrEqual">
      <formula>$F$16</formula>
    </cfRule>
  </conditionalFormatting>
  <conditionalFormatting sqref="F36">
    <cfRule type="cellIs" dxfId="55" priority="11" operator="lessThan">
      <formula>$F$16</formula>
    </cfRule>
    <cfRule type="cellIs" dxfId="54" priority="12" operator="greaterThanOrEqual">
      <formula>$F$16</formula>
    </cfRule>
  </conditionalFormatting>
  <conditionalFormatting sqref="F27">
    <cfRule type="cellIs" dxfId="53" priority="9" operator="lessThan">
      <formula>$F$16</formula>
    </cfRule>
    <cfRule type="cellIs" dxfId="52" priority="10" operator="greaterThanOrEqual">
      <formula>$F$16</formula>
    </cfRule>
  </conditionalFormatting>
  <conditionalFormatting sqref="F30">
    <cfRule type="cellIs" dxfId="51" priority="7" operator="lessThan">
      <formula>$F$16</formula>
    </cfRule>
    <cfRule type="cellIs" dxfId="50" priority="8" operator="greaterThanOrEqual">
      <formula>$F$16</formula>
    </cfRule>
  </conditionalFormatting>
  <conditionalFormatting sqref="F33">
    <cfRule type="cellIs" dxfId="49" priority="5" operator="lessThan">
      <formula>$F$16</formula>
    </cfRule>
    <cfRule type="cellIs" dxfId="48" priority="6" operator="greaterThanOrEqual">
      <formula>$F$16</formula>
    </cfRule>
  </conditionalFormatting>
  <conditionalFormatting sqref="F15">
    <cfRule type="cellIs" dxfId="47" priority="3" operator="lessThan">
      <formula>$F$16</formula>
    </cfRule>
    <cfRule type="cellIs" dxfId="46" priority="4" operator="greaterThanOrEqual">
      <formula>$F$16</formula>
    </cfRule>
  </conditionalFormatting>
  <conditionalFormatting sqref="F12">
    <cfRule type="cellIs" dxfId="45" priority="1" operator="lessThan">
      <formula>$F$16</formula>
    </cfRule>
    <cfRule type="cellIs" dxfId="44" priority="2" operator="greaterThanOrEqual">
      <formula>$F$16</formula>
    </cfRule>
  </conditionalFormatting>
  <pageMargins left="0.7" right="0.7" top="0.75" bottom="0.75" header="0.3" footer="0.3"/>
  <pageSetup orientation="portrait" horizontalDpi="0" verticalDpi="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19023A-E9B5-DC44-8972-1D31A4E96C87}">
  <sheetPr codeName="Hoja13"/>
  <dimension ref="A1:A2"/>
  <sheetViews>
    <sheetView workbookViewId="0">
      <selection activeCell="A6" sqref="A6"/>
    </sheetView>
  </sheetViews>
  <sheetFormatPr baseColWidth="10" defaultRowHeight="16" x14ac:dyDescent="0.2"/>
  <sheetData>
    <row r="1" spans="1:1" x14ac:dyDescent="0.2">
      <c r="A1" t="s">
        <v>184</v>
      </c>
    </row>
    <row r="2" spans="1:1" x14ac:dyDescent="0.2">
      <c r="A2" t="s">
        <v>185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A1936B-F029-BD43-A879-88DA2DAE2808}">
  <sheetPr codeName="Hoja14"/>
  <dimension ref="A1:Q286"/>
  <sheetViews>
    <sheetView topLeftCell="A29" zoomScale="94" workbookViewId="0">
      <selection activeCell="I22" sqref="I22"/>
    </sheetView>
  </sheetViews>
  <sheetFormatPr baseColWidth="10" defaultRowHeight="16" x14ac:dyDescent="0.2"/>
  <cols>
    <col min="1" max="1" width="17.83203125" style="1" customWidth="1"/>
    <col min="2" max="2" width="27.33203125" style="1" customWidth="1"/>
    <col min="3" max="14" width="22.83203125" style="1" customWidth="1"/>
    <col min="15" max="15" width="10.83203125" style="1"/>
    <col min="16" max="16" width="35.83203125" style="1" customWidth="1"/>
    <col min="17" max="17" width="27.1640625" style="1" customWidth="1"/>
    <col min="18" max="16384" width="10.83203125" style="1"/>
  </cols>
  <sheetData>
    <row r="1" spans="1:17" ht="68" customHeight="1" thickBot="1" x14ac:dyDescent="0.25">
      <c r="A1" s="313"/>
      <c r="B1" s="332"/>
      <c r="C1" s="313" t="s">
        <v>720</v>
      </c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14"/>
      <c r="O1" s="10" t="s">
        <v>0</v>
      </c>
      <c r="P1" s="343" t="s">
        <v>2</v>
      </c>
      <c r="Q1" s="344"/>
    </row>
    <row r="2" spans="1:17" ht="63" customHeight="1" thickBot="1" x14ac:dyDescent="0.25">
      <c r="A2" s="340"/>
      <c r="B2" s="341"/>
      <c r="C2" s="340"/>
      <c r="D2" s="341"/>
      <c r="E2" s="341"/>
      <c r="F2" s="341"/>
      <c r="G2" s="341"/>
      <c r="H2" s="341"/>
      <c r="I2" s="341"/>
      <c r="J2" s="341"/>
      <c r="K2" s="341"/>
      <c r="L2" s="341"/>
      <c r="M2" s="341"/>
      <c r="N2" s="342"/>
      <c r="O2" s="10" t="s">
        <v>1</v>
      </c>
      <c r="P2" s="325">
        <v>43691</v>
      </c>
      <c r="Q2" s="326"/>
    </row>
    <row r="3" spans="1:17" ht="17" thickBot="1" x14ac:dyDescent="0.25">
      <c r="A3" s="107" t="s">
        <v>71</v>
      </c>
      <c r="B3" s="108" t="s">
        <v>57</v>
      </c>
      <c r="C3" s="472" t="s">
        <v>196</v>
      </c>
      <c r="D3" s="472" t="s">
        <v>197</v>
      </c>
      <c r="E3" s="472" t="s">
        <v>198</v>
      </c>
      <c r="F3" s="472" t="s">
        <v>199</v>
      </c>
      <c r="G3" s="472" t="s">
        <v>200</v>
      </c>
      <c r="H3" s="472" t="s">
        <v>201</v>
      </c>
      <c r="I3" s="472" t="s">
        <v>202</v>
      </c>
      <c r="J3" s="472" t="s">
        <v>203</v>
      </c>
      <c r="K3" s="472" t="s">
        <v>204</v>
      </c>
      <c r="L3" s="472" t="s">
        <v>205</v>
      </c>
      <c r="M3" s="472" t="s">
        <v>206</v>
      </c>
      <c r="N3" s="476" t="s">
        <v>207</v>
      </c>
      <c r="O3" s="130" t="s">
        <v>71</v>
      </c>
      <c r="P3" s="131" t="s">
        <v>57</v>
      </c>
      <c r="Q3" s="138">
        <f>$C$15</f>
        <v>0</v>
      </c>
    </row>
    <row r="4" spans="1:17" ht="17" thickBot="1" x14ac:dyDescent="0.25">
      <c r="A4" s="114" t="s">
        <v>189</v>
      </c>
      <c r="B4" s="115" t="s">
        <v>208</v>
      </c>
      <c r="C4" s="473"/>
      <c r="D4" s="473"/>
      <c r="E4" s="473"/>
      <c r="F4" s="473"/>
      <c r="G4" s="473"/>
      <c r="H4" s="473"/>
      <c r="I4" s="473"/>
      <c r="J4" s="473"/>
      <c r="K4" s="473"/>
      <c r="L4" s="473"/>
      <c r="M4" s="473"/>
      <c r="N4" s="477"/>
      <c r="O4" s="132" t="s">
        <v>70</v>
      </c>
      <c r="P4" s="31" t="s">
        <v>58</v>
      </c>
      <c r="Q4" s="135">
        <f>$C$32</f>
        <v>0</v>
      </c>
    </row>
    <row r="5" spans="1:17" x14ac:dyDescent="0.2">
      <c r="A5" s="106">
        <v>101</v>
      </c>
      <c r="B5" s="116" t="s">
        <v>191</v>
      </c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26"/>
      <c r="O5" s="132" t="s">
        <v>72</v>
      </c>
      <c r="P5" s="31" t="s">
        <v>59</v>
      </c>
      <c r="Q5" s="135">
        <f>$C$44</f>
        <v>0</v>
      </c>
    </row>
    <row r="6" spans="1:17" x14ac:dyDescent="0.2">
      <c r="A6" s="106">
        <v>102</v>
      </c>
      <c r="B6" s="116" t="s">
        <v>190</v>
      </c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27"/>
      <c r="O6" s="132" t="s">
        <v>73</v>
      </c>
      <c r="P6" s="31" t="s">
        <v>60</v>
      </c>
      <c r="Q6" s="135">
        <f>$C$57</f>
        <v>0</v>
      </c>
    </row>
    <row r="7" spans="1:17" x14ac:dyDescent="0.2">
      <c r="A7" s="106">
        <v>103</v>
      </c>
      <c r="B7" s="116" t="s">
        <v>192</v>
      </c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27"/>
      <c r="O7" s="132" t="s">
        <v>74</v>
      </c>
      <c r="P7" s="31" t="s">
        <v>61</v>
      </c>
      <c r="Q7" s="135">
        <f>$C$74</f>
        <v>0</v>
      </c>
    </row>
    <row r="8" spans="1:17" x14ac:dyDescent="0.2">
      <c r="A8" s="106">
        <v>104</v>
      </c>
      <c r="B8" s="116" t="s">
        <v>193</v>
      </c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27"/>
      <c r="O8" s="132" t="s">
        <v>75</v>
      </c>
      <c r="P8" s="31" t="s">
        <v>62</v>
      </c>
      <c r="Q8" s="135">
        <f>$C$87</f>
        <v>0</v>
      </c>
    </row>
    <row r="9" spans="1:17" x14ac:dyDescent="0.2">
      <c r="A9" s="106">
        <v>105</v>
      </c>
      <c r="B9" s="116" t="s">
        <v>194</v>
      </c>
      <c r="C9" s="119"/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27"/>
      <c r="O9" s="132" t="s">
        <v>76</v>
      </c>
      <c r="P9" s="31" t="s">
        <v>63</v>
      </c>
      <c r="Q9" s="135">
        <f>$C$102</f>
        <v>0</v>
      </c>
    </row>
    <row r="10" spans="1:17" x14ac:dyDescent="0.2">
      <c r="A10" s="106">
        <v>904</v>
      </c>
      <c r="B10" s="116" t="s">
        <v>195</v>
      </c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27"/>
      <c r="O10" s="132" t="s">
        <v>77</v>
      </c>
      <c r="P10" s="31" t="s">
        <v>64</v>
      </c>
      <c r="Q10" s="135">
        <f>$C$115</f>
        <v>0</v>
      </c>
    </row>
    <row r="11" spans="1:17" x14ac:dyDescent="0.2">
      <c r="A11" s="106"/>
      <c r="B11" s="116"/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27"/>
      <c r="O11" s="132" t="s">
        <v>78</v>
      </c>
      <c r="P11" s="31" t="s">
        <v>65</v>
      </c>
      <c r="Q11" s="135">
        <f>$C$128</f>
        <v>0</v>
      </c>
    </row>
    <row r="12" spans="1:17" ht="17" thickBot="1" x14ac:dyDescent="0.25">
      <c r="A12" s="113"/>
      <c r="B12" s="117"/>
      <c r="C12" s="120"/>
      <c r="D12" s="120"/>
      <c r="E12" s="120"/>
      <c r="F12" s="120"/>
      <c r="G12" s="120"/>
      <c r="H12" s="120"/>
      <c r="I12" s="120"/>
      <c r="J12" s="120"/>
      <c r="K12" s="120"/>
      <c r="L12" s="120"/>
      <c r="M12" s="120"/>
      <c r="N12" s="128"/>
      <c r="O12" s="132" t="s">
        <v>82</v>
      </c>
      <c r="P12" s="31" t="s">
        <v>19</v>
      </c>
      <c r="Q12" s="135">
        <f>$C$141</f>
        <v>0</v>
      </c>
    </row>
    <row r="13" spans="1:17" ht="17" thickBot="1" x14ac:dyDescent="0.25">
      <c r="A13" s="428" t="s">
        <v>209</v>
      </c>
      <c r="B13" s="429"/>
      <c r="C13" s="109">
        <f>SUM(C5:C12)</f>
        <v>0</v>
      </c>
      <c r="D13" s="110">
        <f t="shared" ref="D13:N13" si="0">SUM(D5:D12)</f>
        <v>0</v>
      </c>
      <c r="E13" s="110">
        <f t="shared" si="0"/>
        <v>0</v>
      </c>
      <c r="F13" s="110">
        <f t="shared" si="0"/>
        <v>0</v>
      </c>
      <c r="G13" s="110">
        <f t="shared" si="0"/>
        <v>0</v>
      </c>
      <c r="H13" s="110">
        <f t="shared" si="0"/>
        <v>0</v>
      </c>
      <c r="I13" s="110">
        <f t="shared" si="0"/>
        <v>0</v>
      </c>
      <c r="J13" s="110">
        <f t="shared" si="0"/>
        <v>0</v>
      </c>
      <c r="K13" s="110">
        <f t="shared" si="0"/>
        <v>0</v>
      </c>
      <c r="L13" s="110">
        <f t="shared" si="0"/>
        <v>0</v>
      </c>
      <c r="M13" s="110">
        <f t="shared" si="0"/>
        <v>0</v>
      </c>
      <c r="N13" s="129">
        <f t="shared" si="0"/>
        <v>0</v>
      </c>
      <c r="O13" s="132" t="s">
        <v>211</v>
      </c>
      <c r="P13" s="31" t="s">
        <v>66</v>
      </c>
      <c r="Q13" s="135">
        <f>$C$154</f>
        <v>0</v>
      </c>
    </row>
    <row r="14" spans="1:17" ht="17" thickBot="1" x14ac:dyDescent="0.25">
      <c r="A14" s="456" t="s">
        <v>210</v>
      </c>
      <c r="B14" s="457"/>
      <c r="C14" s="112"/>
      <c r="O14" s="133" t="s">
        <v>212</v>
      </c>
      <c r="P14" s="134" t="s">
        <v>67</v>
      </c>
      <c r="Q14" s="136">
        <f>$C$167</f>
        <v>0</v>
      </c>
    </row>
    <row r="15" spans="1:17" ht="17" thickBot="1" x14ac:dyDescent="0.25">
      <c r="A15" s="458" t="s">
        <v>20</v>
      </c>
      <c r="B15" s="459"/>
      <c r="C15" s="121">
        <f>SUM(C13:N13)</f>
        <v>0</v>
      </c>
      <c r="O15" s="466" t="s">
        <v>273</v>
      </c>
      <c r="P15" s="467"/>
      <c r="Q15" s="137">
        <f>SUM(Q3:Q14)</f>
        <v>0</v>
      </c>
    </row>
    <row r="16" spans="1:17" ht="17" customHeight="1" thickBot="1" x14ac:dyDescent="0.25">
      <c r="A16" s="107" t="s">
        <v>70</v>
      </c>
      <c r="B16" s="108" t="s">
        <v>58</v>
      </c>
      <c r="C16" s="472" t="s">
        <v>196</v>
      </c>
      <c r="D16" s="472" t="s">
        <v>197</v>
      </c>
      <c r="E16" s="472" t="s">
        <v>198</v>
      </c>
      <c r="F16" s="472" t="s">
        <v>199</v>
      </c>
      <c r="G16" s="472" t="s">
        <v>200</v>
      </c>
      <c r="H16" s="472" t="s">
        <v>201</v>
      </c>
      <c r="I16" s="472" t="s">
        <v>202</v>
      </c>
      <c r="J16" s="472" t="s">
        <v>203</v>
      </c>
      <c r="K16" s="472" t="s">
        <v>204</v>
      </c>
      <c r="L16" s="472" t="s">
        <v>205</v>
      </c>
      <c r="M16" s="472" t="s">
        <v>206</v>
      </c>
      <c r="N16" s="472" t="s">
        <v>207</v>
      </c>
      <c r="O16" s="468" t="s">
        <v>274</v>
      </c>
      <c r="P16" s="469"/>
      <c r="Q16" s="139">
        <f>$Q$31</f>
        <v>0</v>
      </c>
    </row>
    <row r="17" spans="1:17" ht="17" customHeight="1" thickBot="1" x14ac:dyDescent="0.25">
      <c r="A17" s="114" t="s">
        <v>189</v>
      </c>
      <c r="B17" s="115" t="s">
        <v>208</v>
      </c>
      <c r="C17" s="473"/>
      <c r="D17" s="473"/>
      <c r="E17" s="473"/>
      <c r="F17" s="473"/>
      <c r="G17" s="473"/>
      <c r="H17" s="473"/>
      <c r="I17" s="473"/>
      <c r="J17" s="473"/>
      <c r="K17" s="473"/>
      <c r="L17" s="473"/>
      <c r="M17" s="473"/>
      <c r="N17" s="473"/>
      <c r="O17" s="470" t="s">
        <v>275</v>
      </c>
      <c r="P17" s="471"/>
      <c r="Q17" s="142"/>
    </row>
    <row r="18" spans="1:17" ht="17" thickBot="1" x14ac:dyDescent="0.25">
      <c r="A18" s="106">
        <v>201</v>
      </c>
      <c r="B18" s="116" t="s">
        <v>58</v>
      </c>
      <c r="C18" s="118"/>
      <c r="D18" s="118"/>
      <c r="E18" s="118"/>
      <c r="F18" s="118"/>
      <c r="G18" s="118"/>
      <c r="H18" s="118"/>
      <c r="I18" s="118"/>
      <c r="J18" s="118"/>
      <c r="K18" s="118"/>
      <c r="L18" s="118"/>
      <c r="M18" s="118"/>
      <c r="N18" s="118"/>
      <c r="O18" s="456" t="s">
        <v>272</v>
      </c>
      <c r="P18" s="457"/>
      <c r="Q18" s="112"/>
    </row>
    <row r="19" spans="1:17" x14ac:dyDescent="0.2">
      <c r="A19" s="106">
        <v>203</v>
      </c>
      <c r="B19" s="116" t="s">
        <v>214</v>
      </c>
      <c r="C19" s="119"/>
      <c r="D19" s="119"/>
      <c r="E19" s="119"/>
      <c r="F19" s="119"/>
      <c r="G19" s="119"/>
      <c r="H19" s="119"/>
      <c r="I19" s="119"/>
      <c r="J19" s="119"/>
      <c r="K19" s="119"/>
      <c r="L19" s="119"/>
      <c r="M19" s="119"/>
      <c r="N19" s="119"/>
      <c r="O19" s="130">
        <f>$A$170</f>
        <v>0</v>
      </c>
      <c r="P19" s="131">
        <f>$B$170</f>
        <v>0</v>
      </c>
      <c r="Q19" s="138">
        <f>$C$182</f>
        <v>0</v>
      </c>
    </row>
    <row r="20" spans="1:17" x14ac:dyDescent="0.2">
      <c r="A20" s="106">
        <v>206</v>
      </c>
      <c r="B20" s="116" t="s">
        <v>215</v>
      </c>
      <c r="C20" s="119"/>
      <c r="D20" s="119"/>
      <c r="E20" s="119"/>
      <c r="F20" s="119"/>
      <c r="G20" s="119"/>
      <c r="H20" s="119"/>
      <c r="I20" s="119"/>
      <c r="J20" s="119"/>
      <c r="K20" s="119"/>
      <c r="L20" s="119"/>
      <c r="M20" s="119"/>
      <c r="N20" s="119"/>
      <c r="O20" s="132">
        <f>$A$183</f>
        <v>0</v>
      </c>
      <c r="P20" s="31">
        <f>$B$183</f>
        <v>0</v>
      </c>
      <c r="Q20" s="135">
        <f>$C$195</f>
        <v>0</v>
      </c>
    </row>
    <row r="21" spans="1:17" x14ac:dyDescent="0.2">
      <c r="A21" s="106">
        <v>207</v>
      </c>
      <c r="B21" s="116" t="s">
        <v>216</v>
      </c>
      <c r="C21" s="119"/>
      <c r="D21" s="119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32">
        <f t="shared" ref="O21:P21" si="1">A209</f>
        <v>0</v>
      </c>
      <c r="P21" s="141">
        <f t="shared" si="1"/>
        <v>0</v>
      </c>
      <c r="Q21" s="135">
        <f>$C$221</f>
        <v>0</v>
      </c>
    </row>
    <row r="22" spans="1:17" x14ac:dyDescent="0.2">
      <c r="A22" s="106">
        <v>208</v>
      </c>
      <c r="B22" s="116" t="s">
        <v>217</v>
      </c>
      <c r="C22" s="119"/>
      <c r="D22" s="119"/>
      <c r="E22" s="119"/>
      <c r="F22" s="119"/>
      <c r="G22" s="119"/>
      <c r="H22" s="119"/>
      <c r="I22" s="119"/>
      <c r="J22" s="119"/>
      <c r="K22" s="119"/>
      <c r="L22" s="119"/>
      <c r="M22" s="119"/>
      <c r="N22" s="119"/>
      <c r="O22" s="132">
        <f t="shared" ref="O22:P22" si="2">A222</f>
        <v>0</v>
      </c>
      <c r="P22" s="141">
        <f t="shared" si="2"/>
        <v>0</v>
      </c>
      <c r="Q22" s="135">
        <f>$C$234</f>
        <v>0</v>
      </c>
    </row>
    <row r="23" spans="1:17" x14ac:dyDescent="0.2">
      <c r="A23" s="106">
        <v>209</v>
      </c>
      <c r="B23" s="116" t="s">
        <v>218</v>
      </c>
      <c r="C23" s="119"/>
      <c r="D23" s="119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32">
        <f t="shared" ref="O23:P23" si="3">A235</f>
        <v>0</v>
      </c>
      <c r="P23" s="141">
        <f t="shared" si="3"/>
        <v>0</v>
      </c>
      <c r="Q23" s="135">
        <f>$C$247</f>
        <v>0</v>
      </c>
    </row>
    <row r="24" spans="1:17" x14ac:dyDescent="0.2">
      <c r="A24" s="106">
        <v>210</v>
      </c>
      <c r="B24" s="116" t="s">
        <v>219</v>
      </c>
      <c r="C24" s="119"/>
      <c r="D24" s="119"/>
      <c r="E24" s="119"/>
      <c r="F24" s="119"/>
      <c r="G24" s="119"/>
      <c r="H24" s="119"/>
      <c r="I24" s="119"/>
      <c r="J24" s="119"/>
      <c r="K24" s="119"/>
      <c r="L24" s="119"/>
      <c r="M24" s="119"/>
      <c r="N24" s="119"/>
      <c r="O24" s="132">
        <f t="shared" ref="O24:P24" si="4">A248</f>
        <v>0</v>
      </c>
      <c r="P24" s="141">
        <f t="shared" si="4"/>
        <v>0</v>
      </c>
      <c r="Q24" s="135">
        <f>$C$260</f>
        <v>0</v>
      </c>
    </row>
    <row r="25" spans="1:17" x14ac:dyDescent="0.2">
      <c r="A25" s="106">
        <v>211</v>
      </c>
      <c r="B25" s="116" t="s">
        <v>220</v>
      </c>
      <c r="C25" s="119"/>
      <c r="D25" s="119"/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132">
        <f t="shared" ref="O25:P25" si="5">A261</f>
        <v>0</v>
      </c>
      <c r="P25" s="141">
        <f t="shared" si="5"/>
        <v>0</v>
      </c>
      <c r="Q25" s="135">
        <f>$C$273</f>
        <v>0</v>
      </c>
    </row>
    <row r="26" spans="1:17" x14ac:dyDescent="0.2">
      <c r="A26" s="106">
        <v>212</v>
      </c>
      <c r="B26" s="116" t="s">
        <v>221</v>
      </c>
      <c r="C26" s="119"/>
      <c r="D26" s="119"/>
      <c r="E26" s="119"/>
      <c r="F26" s="119"/>
      <c r="G26" s="119"/>
      <c r="H26" s="119"/>
      <c r="I26" s="119"/>
      <c r="J26" s="119"/>
      <c r="K26" s="119"/>
      <c r="L26" s="119"/>
      <c r="M26" s="119"/>
      <c r="N26" s="119"/>
      <c r="O26" s="132">
        <f t="shared" ref="O26:P26" si="6">A274</f>
        <v>0</v>
      </c>
      <c r="P26" s="141">
        <f t="shared" si="6"/>
        <v>0</v>
      </c>
      <c r="Q26" s="135">
        <f>$C$286</f>
        <v>0</v>
      </c>
    </row>
    <row r="27" spans="1:17" x14ac:dyDescent="0.2">
      <c r="A27" s="113">
        <v>603</v>
      </c>
      <c r="B27" s="117" t="s">
        <v>222</v>
      </c>
      <c r="C27" s="122"/>
      <c r="D27" s="122"/>
      <c r="E27" s="122"/>
      <c r="F27" s="122"/>
      <c r="G27" s="122"/>
      <c r="H27" s="122"/>
      <c r="I27" s="122"/>
      <c r="J27" s="122"/>
      <c r="K27" s="122"/>
      <c r="L27" s="122"/>
      <c r="M27" s="122"/>
      <c r="N27" s="122"/>
      <c r="O27" s="132"/>
      <c r="P27" s="31"/>
      <c r="Q27" s="135"/>
    </row>
    <row r="28" spans="1:17" x14ac:dyDescent="0.2">
      <c r="A28" s="113"/>
      <c r="B28" s="117"/>
      <c r="C28" s="122"/>
      <c r="D28" s="122"/>
      <c r="E28" s="122"/>
      <c r="F28" s="122"/>
      <c r="G28" s="122"/>
      <c r="H28" s="122"/>
      <c r="I28" s="122"/>
      <c r="J28" s="122"/>
      <c r="K28" s="122"/>
      <c r="L28" s="122"/>
      <c r="M28" s="122"/>
      <c r="N28" s="122"/>
      <c r="O28" s="132"/>
      <c r="P28" s="31"/>
      <c r="Q28" s="135"/>
    </row>
    <row r="29" spans="1:17" ht="17" thickBot="1" x14ac:dyDescent="0.25">
      <c r="A29" s="113"/>
      <c r="B29" s="117"/>
      <c r="C29" s="120"/>
      <c r="D29" s="120"/>
      <c r="E29" s="120"/>
      <c r="F29" s="120"/>
      <c r="G29" s="120"/>
      <c r="H29" s="120"/>
      <c r="I29" s="120"/>
      <c r="J29" s="120"/>
      <c r="K29" s="120"/>
      <c r="L29" s="120"/>
      <c r="M29" s="120"/>
      <c r="N29" s="120"/>
      <c r="O29" s="132"/>
      <c r="P29" s="31"/>
      <c r="Q29" s="135"/>
    </row>
    <row r="30" spans="1:17" ht="17" thickBot="1" x14ac:dyDescent="0.25">
      <c r="A30" s="428" t="s">
        <v>209</v>
      </c>
      <c r="B30" s="429"/>
      <c r="C30" s="109">
        <f>SUM(C18:C29)</f>
        <v>0</v>
      </c>
      <c r="D30" s="110">
        <f t="shared" ref="D30" si="7">SUM(D18:D29)</f>
        <v>0</v>
      </c>
      <c r="E30" s="110">
        <f t="shared" ref="E30" si="8">SUM(E18:E29)</f>
        <v>0</v>
      </c>
      <c r="F30" s="110">
        <f t="shared" ref="F30" si="9">SUM(F18:F29)</f>
        <v>0</v>
      </c>
      <c r="G30" s="110">
        <f t="shared" ref="G30" si="10">SUM(G18:G29)</f>
        <v>0</v>
      </c>
      <c r="H30" s="110">
        <f t="shared" ref="H30" si="11">SUM(H18:H29)</f>
        <v>0</v>
      </c>
      <c r="I30" s="110">
        <f t="shared" ref="I30" si="12">SUM(I18:I29)</f>
        <v>0</v>
      </c>
      <c r="J30" s="110">
        <f t="shared" ref="J30" si="13">SUM(J18:J29)</f>
        <v>0</v>
      </c>
      <c r="K30" s="110">
        <f t="shared" ref="K30" si="14">SUM(K18:K29)</f>
        <v>0</v>
      </c>
      <c r="L30" s="110">
        <f t="shared" ref="L30" si="15">SUM(L18:L29)</f>
        <v>0</v>
      </c>
      <c r="M30" s="110">
        <f t="shared" ref="M30" si="16">SUM(M18:M29)</f>
        <v>0</v>
      </c>
      <c r="N30" s="111">
        <f t="shared" ref="N30" si="17">SUM(N18:N29)</f>
        <v>0</v>
      </c>
      <c r="O30" s="133"/>
      <c r="P30" s="134"/>
      <c r="Q30" s="136"/>
    </row>
    <row r="31" spans="1:17" ht="17" thickBot="1" x14ac:dyDescent="0.25">
      <c r="A31" s="456" t="s">
        <v>210</v>
      </c>
      <c r="B31" s="457"/>
      <c r="C31" s="112"/>
      <c r="O31" s="466" t="s">
        <v>274</v>
      </c>
      <c r="P31" s="467"/>
      <c r="Q31" s="140">
        <f>SUM(Q19:Q30)</f>
        <v>0</v>
      </c>
    </row>
    <row r="32" spans="1:17" ht="17" thickBot="1" x14ac:dyDescent="0.25">
      <c r="A32" s="458" t="s">
        <v>20</v>
      </c>
      <c r="B32" s="459"/>
      <c r="C32" s="121"/>
    </row>
    <row r="33" spans="1:14" ht="17" thickBot="1" x14ac:dyDescent="0.25">
      <c r="A33" s="107" t="s">
        <v>72</v>
      </c>
      <c r="B33" s="108" t="s">
        <v>59</v>
      </c>
      <c r="C33" s="472" t="s">
        <v>196</v>
      </c>
      <c r="D33" s="472" t="s">
        <v>197</v>
      </c>
      <c r="E33" s="472" t="s">
        <v>198</v>
      </c>
      <c r="F33" s="472" t="s">
        <v>199</v>
      </c>
      <c r="G33" s="472" t="s">
        <v>200</v>
      </c>
      <c r="H33" s="472" t="s">
        <v>201</v>
      </c>
      <c r="I33" s="472" t="s">
        <v>202</v>
      </c>
      <c r="J33" s="472" t="s">
        <v>203</v>
      </c>
      <c r="K33" s="472" t="s">
        <v>204</v>
      </c>
      <c r="L33" s="472" t="s">
        <v>205</v>
      </c>
      <c r="M33" s="472" t="s">
        <v>206</v>
      </c>
      <c r="N33" s="472" t="s">
        <v>207</v>
      </c>
    </row>
    <row r="34" spans="1:14" ht="17" thickBot="1" x14ac:dyDescent="0.25">
      <c r="A34" s="114" t="s">
        <v>189</v>
      </c>
      <c r="B34" s="115" t="s">
        <v>208</v>
      </c>
      <c r="C34" s="473"/>
      <c r="D34" s="473"/>
      <c r="E34" s="473"/>
      <c r="F34" s="473"/>
      <c r="G34" s="473"/>
      <c r="H34" s="473"/>
      <c r="I34" s="473"/>
      <c r="J34" s="473"/>
      <c r="K34" s="473"/>
      <c r="L34" s="473"/>
      <c r="M34" s="473"/>
      <c r="N34" s="473"/>
    </row>
    <row r="35" spans="1:14" x14ac:dyDescent="0.2">
      <c r="A35" s="106">
        <v>301</v>
      </c>
      <c r="B35" s="116" t="s">
        <v>59</v>
      </c>
      <c r="C35" s="118"/>
      <c r="D35" s="118"/>
      <c r="E35" s="118"/>
      <c r="F35" s="118"/>
      <c r="G35" s="118"/>
      <c r="H35" s="118"/>
      <c r="I35" s="118"/>
      <c r="J35" s="118"/>
      <c r="K35" s="118"/>
      <c r="L35" s="118"/>
      <c r="M35" s="118"/>
      <c r="N35" s="118"/>
    </row>
    <row r="36" spans="1:14" ht="34" x14ac:dyDescent="0.2">
      <c r="A36" s="106">
        <v>302</v>
      </c>
      <c r="B36" s="123" t="s">
        <v>223</v>
      </c>
      <c r="C36" s="119"/>
      <c r="D36" s="119"/>
      <c r="E36" s="119"/>
      <c r="F36" s="119"/>
      <c r="G36" s="119"/>
      <c r="H36" s="119"/>
      <c r="I36" s="119"/>
      <c r="J36" s="119"/>
      <c r="K36" s="119"/>
      <c r="L36" s="119"/>
      <c r="M36" s="119"/>
      <c r="N36" s="119"/>
    </row>
    <row r="37" spans="1:14" x14ac:dyDescent="0.2">
      <c r="A37" s="106">
        <v>303</v>
      </c>
      <c r="B37" s="116" t="s">
        <v>224</v>
      </c>
      <c r="C37" s="119"/>
      <c r="D37" s="119"/>
      <c r="E37" s="119"/>
      <c r="F37" s="119"/>
      <c r="G37" s="119"/>
      <c r="H37" s="119"/>
      <c r="I37" s="119"/>
      <c r="J37" s="119"/>
      <c r="K37" s="119"/>
      <c r="L37" s="119"/>
      <c r="M37" s="119"/>
      <c r="N37" s="119"/>
    </row>
    <row r="38" spans="1:14" x14ac:dyDescent="0.2">
      <c r="A38" s="106">
        <v>304</v>
      </c>
      <c r="B38" s="116" t="s">
        <v>225</v>
      </c>
      <c r="C38" s="119"/>
      <c r="D38" s="119"/>
      <c r="E38" s="119"/>
      <c r="F38" s="119"/>
      <c r="G38" s="119"/>
      <c r="H38" s="119"/>
      <c r="I38" s="119"/>
      <c r="J38" s="119"/>
      <c r="K38" s="119"/>
      <c r="L38" s="119"/>
      <c r="M38" s="119"/>
      <c r="N38" s="119"/>
    </row>
    <row r="39" spans="1:14" x14ac:dyDescent="0.2">
      <c r="A39" s="106">
        <v>1202</v>
      </c>
      <c r="B39" s="116" t="s">
        <v>226</v>
      </c>
      <c r="C39" s="119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</row>
    <row r="40" spans="1:14" x14ac:dyDescent="0.2">
      <c r="A40" s="106"/>
      <c r="B40" s="116"/>
      <c r="C40" s="119"/>
      <c r="D40" s="119"/>
      <c r="E40" s="119"/>
      <c r="F40" s="119"/>
      <c r="G40" s="119"/>
      <c r="H40" s="119"/>
      <c r="I40" s="119"/>
      <c r="J40" s="119"/>
      <c r="K40" s="119"/>
      <c r="L40" s="119"/>
      <c r="M40" s="119"/>
      <c r="N40" s="119"/>
    </row>
    <row r="41" spans="1:14" ht="17" thickBot="1" x14ac:dyDescent="0.25">
      <c r="A41" s="113"/>
      <c r="B41" s="117"/>
      <c r="C41" s="120"/>
      <c r="D41" s="120"/>
      <c r="E41" s="120"/>
      <c r="F41" s="120"/>
      <c r="G41" s="120"/>
      <c r="H41" s="120"/>
      <c r="I41" s="120"/>
      <c r="J41" s="120"/>
      <c r="K41" s="120"/>
      <c r="L41" s="120"/>
      <c r="M41" s="120"/>
      <c r="N41" s="120"/>
    </row>
    <row r="42" spans="1:14" ht="17" thickBot="1" x14ac:dyDescent="0.25">
      <c r="A42" s="428" t="s">
        <v>209</v>
      </c>
      <c r="B42" s="429"/>
      <c r="C42" s="109">
        <f t="shared" ref="C42:N42" si="18">SUM(C35:C41)</f>
        <v>0</v>
      </c>
      <c r="D42" s="110">
        <f t="shared" si="18"/>
        <v>0</v>
      </c>
      <c r="E42" s="110">
        <f t="shared" si="18"/>
        <v>0</v>
      </c>
      <c r="F42" s="110">
        <f t="shared" si="18"/>
        <v>0</v>
      </c>
      <c r="G42" s="110">
        <f t="shared" si="18"/>
        <v>0</v>
      </c>
      <c r="H42" s="110">
        <f t="shared" si="18"/>
        <v>0</v>
      </c>
      <c r="I42" s="110">
        <f t="shared" si="18"/>
        <v>0</v>
      </c>
      <c r="J42" s="110">
        <f t="shared" si="18"/>
        <v>0</v>
      </c>
      <c r="K42" s="110">
        <f t="shared" si="18"/>
        <v>0</v>
      </c>
      <c r="L42" s="110">
        <f t="shared" si="18"/>
        <v>0</v>
      </c>
      <c r="M42" s="110">
        <f t="shared" si="18"/>
        <v>0</v>
      </c>
      <c r="N42" s="111">
        <f t="shared" si="18"/>
        <v>0</v>
      </c>
    </row>
    <row r="43" spans="1:14" ht="17" thickBot="1" x14ac:dyDescent="0.25">
      <c r="A43" s="456" t="s">
        <v>210</v>
      </c>
      <c r="B43" s="457"/>
      <c r="C43" s="112"/>
    </row>
    <row r="44" spans="1:14" ht="17" thickBot="1" x14ac:dyDescent="0.25">
      <c r="A44" s="458" t="s">
        <v>20</v>
      </c>
      <c r="B44" s="459"/>
      <c r="C44" s="121">
        <f>SUM(C42:N42)</f>
        <v>0</v>
      </c>
    </row>
    <row r="45" spans="1:14" ht="17" thickBot="1" x14ac:dyDescent="0.25">
      <c r="A45" s="107" t="s">
        <v>73</v>
      </c>
      <c r="B45" s="108" t="s">
        <v>60</v>
      </c>
      <c r="C45" s="472" t="s">
        <v>196</v>
      </c>
      <c r="D45" s="472" t="s">
        <v>197</v>
      </c>
      <c r="E45" s="472" t="s">
        <v>198</v>
      </c>
      <c r="F45" s="472" t="s">
        <v>199</v>
      </c>
      <c r="G45" s="472" t="s">
        <v>200</v>
      </c>
      <c r="H45" s="472" t="s">
        <v>201</v>
      </c>
      <c r="I45" s="472" t="s">
        <v>202</v>
      </c>
      <c r="J45" s="472" t="s">
        <v>203</v>
      </c>
      <c r="K45" s="472" t="s">
        <v>204</v>
      </c>
      <c r="L45" s="472" t="s">
        <v>205</v>
      </c>
      <c r="M45" s="472" t="s">
        <v>206</v>
      </c>
      <c r="N45" s="472" t="s">
        <v>207</v>
      </c>
    </row>
    <row r="46" spans="1:14" ht="17" thickBot="1" x14ac:dyDescent="0.25">
      <c r="A46" s="114" t="s">
        <v>189</v>
      </c>
      <c r="B46" s="115" t="s">
        <v>208</v>
      </c>
      <c r="C46" s="473"/>
      <c r="D46" s="473"/>
      <c r="E46" s="473"/>
      <c r="F46" s="473"/>
      <c r="G46" s="473"/>
      <c r="H46" s="473"/>
      <c r="I46" s="473"/>
      <c r="J46" s="473"/>
      <c r="K46" s="473"/>
      <c r="L46" s="473"/>
      <c r="M46" s="473"/>
      <c r="N46" s="473"/>
    </row>
    <row r="47" spans="1:14" ht="17" x14ac:dyDescent="0.2">
      <c r="A47" s="124">
        <v>401</v>
      </c>
      <c r="B47" s="123" t="s">
        <v>227</v>
      </c>
      <c r="C47" s="118"/>
      <c r="D47" s="118"/>
      <c r="E47" s="118"/>
      <c r="F47" s="118"/>
      <c r="G47" s="118"/>
      <c r="H47" s="118"/>
      <c r="I47" s="118"/>
      <c r="J47" s="118"/>
      <c r="K47" s="118"/>
      <c r="L47" s="118"/>
      <c r="M47" s="118"/>
      <c r="N47" s="118"/>
    </row>
    <row r="48" spans="1:14" ht="17" x14ac:dyDescent="0.2">
      <c r="A48" s="124">
        <v>402</v>
      </c>
      <c r="B48" s="123" t="s">
        <v>228</v>
      </c>
      <c r="C48" s="119"/>
      <c r="D48" s="119"/>
      <c r="E48" s="119"/>
      <c r="F48" s="119"/>
      <c r="G48" s="119"/>
      <c r="H48" s="119"/>
      <c r="I48" s="119"/>
      <c r="J48" s="119"/>
      <c r="K48" s="119"/>
      <c r="L48" s="119"/>
      <c r="M48" s="119"/>
      <c r="N48" s="119"/>
    </row>
    <row r="49" spans="1:14" ht="17" x14ac:dyDescent="0.2">
      <c r="A49" s="124">
        <v>403</v>
      </c>
      <c r="B49" s="123" t="s">
        <v>229</v>
      </c>
      <c r="C49" s="119"/>
      <c r="D49" s="119"/>
      <c r="E49" s="119"/>
      <c r="F49" s="119"/>
      <c r="G49" s="119"/>
      <c r="H49" s="119"/>
      <c r="I49" s="119"/>
      <c r="J49" s="119"/>
      <c r="K49" s="119"/>
      <c r="L49" s="119"/>
      <c r="M49" s="119"/>
      <c r="N49" s="119"/>
    </row>
    <row r="50" spans="1:14" ht="17" x14ac:dyDescent="0.2">
      <c r="A50" s="124">
        <v>404</v>
      </c>
      <c r="B50" s="123" t="s">
        <v>230</v>
      </c>
      <c r="C50" s="119"/>
      <c r="D50" s="119"/>
      <c r="E50" s="119"/>
      <c r="F50" s="119"/>
      <c r="G50" s="119"/>
      <c r="H50" s="119"/>
      <c r="I50" s="119"/>
      <c r="J50" s="119"/>
      <c r="K50" s="119"/>
      <c r="L50" s="119"/>
      <c r="M50" s="119"/>
      <c r="N50" s="119"/>
    </row>
    <row r="51" spans="1:14" ht="96" customHeight="1" x14ac:dyDescent="0.2">
      <c r="A51" s="124">
        <v>405</v>
      </c>
      <c r="B51" s="123" t="s">
        <v>232</v>
      </c>
      <c r="C51" s="119"/>
      <c r="D51" s="119"/>
      <c r="E51" s="119"/>
      <c r="F51" s="119"/>
      <c r="G51" s="119"/>
      <c r="H51" s="119"/>
      <c r="I51" s="119"/>
      <c r="J51" s="119"/>
      <c r="K51" s="119"/>
      <c r="L51" s="119"/>
      <c r="M51" s="119"/>
      <c r="N51" s="119"/>
    </row>
    <row r="52" spans="1:14" ht="34" x14ac:dyDescent="0.2">
      <c r="A52" s="124">
        <v>406</v>
      </c>
      <c r="B52" s="123" t="s">
        <v>231</v>
      </c>
      <c r="C52" s="119"/>
      <c r="D52" s="119"/>
      <c r="E52" s="119"/>
      <c r="F52" s="119"/>
      <c r="G52" s="119"/>
      <c r="H52" s="119"/>
      <c r="I52" s="119"/>
      <c r="J52" s="119"/>
      <c r="K52" s="119"/>
      <c r="L52" s="119"/>
      <c r="M52" s="119"/>
      <c r="N52" s="119"/>
    </row>
    <row r="53" spans="1:14" x14ac:dyDescent="0.2">
      <c r="A53" s="106"/>
      <c r="B53" s="116"/>
      <c r="C53" s="119"/>
      <c r="D53" s="119"/>
      <c r="E53" s="119"/>
      <c r="F53" s="119"/>
      <c r="G53" s="119"/>
      <c r="H53" s="119"/>
      <c r="I53" s="119"/>
      <c r="J53" s="119"/>
      <c r="K53" s="119"/>
      <c r="L53" s="119"/>
      <c r="M53" s="119"/>
      <c r="N53" s="119"/>
    </row>
    <row r="54" spans="1:14" ht="17" thickBot="1" x14ac:dyDescent="0.25">
      <c r="A54" s="113"/>
      <c r="B54" s="117"/>
      <c r="C54" s="120"/>
      <c r="D54" s="120"/>
      <c r="E54" s="120"/>
      <c r="F54" s="120"/>
      <c r="G54" s="120"/>
      <c r="H54" s="120"/>
      <c r="I54" s="120"/>
      <c r="J54" s="120"/>
      <c r="K54" s="120"/>
      <c r="L54" s="120"/>
      <c r="M54" s="120"/>
      <c r="N54" s="120"/>
    </row>
    <row r="55" spans="1:14" ht="17" thickBot="1" x14ac:dyDescent="0.25">
      <c r="A55" s="428" t="s">
        <v>209</v>
      </c>
      <c r="B55" s="429"/>
      <c r="C55" s="109">
        <f>SUM(C47:C54)</f>
        <v>0</v>
      </c>
      <c r="D55" s="110">
        <f t="shared" ref="D55" si="19">SUM(D47:D54)</f>
        <v>0</v>
      </c>
      <c r="E55" s="110">
        <f t="shared" ref="E55" si="20">SUM(E47:E54)</f>
        <v>0</v>
      </c>
      <c r="F55" s="110">
        <f t="shared" ref="F55" si="21">SUM(F47:F54)</f>
        <v>0</v>
      </c>
      <c r="G55" s="110">
        <f t="shared" ref="G55" si="22">SUM(G47:G54)</f>
        <v>0</v>
      </c>
      <c r="H55" s="110">
        <f t="shared" ref="H55" si="23">SUM(H47:H54)</f>
        <v>0</v>
      </c>
      <c r="I55" s="110">
        <f t="shared" ref="I55" si="24">SUM(I47:I54)</f>
        <v>0</v>
      </c>
      <c r="J55" s="110">
        <f t="shared" ref="J55" si="25">SUM(J47:J54)</f>
        <v>0</v>
      </c>
      <c r="K55" s="110">
        <f t="shared" ref="K55" si="26">SUM(K47:K54)</f>
        <v>0</v>
      </c>
      <c r="L55" s="110">
        <f t="shared" ref="L55" si="27">SUM(L47:L54)</f>
        <v>0</v>
      </c>
      <c r="M55" s="110">
        <f t="shared" ref="M55" si="28">SUM(M47:M54)</f>
        <v>0</v>
      </c>
      <c r="N55" s="111">
        <f t="shared" ref="N55" si="29">SUM(N47:N54)</f>
        <v>0</v>
      </c>
    </row>
    <row r="56" spans="1:14" ht="17" thickBot="1" x14ac:dyDescent="0.25">
      <c r="A56" s="456" t="s">
        <v>210</v>
      </c>
      <c r="B56" s="457"/>
      <c r="C56" s="112"/>
    </row>
    <row r="57" spans="1:14" ht="17" thickBot="1" x14ac:dyDescent="0.25">
      <c r="A57" s="458" t="s">
        <v>20</v>
      </c>
      <c r="B57" s="459"/>
      <c r="C57" s="121">
        <f>SUM(C55:N55)</f>
        <v>0</v>
      </c>
    </row>
    <row r="58" spans="1:14" ht="17" thickBot="1" x14ac:dyDescent="0.25">
      <c r="A58" s="107" t="s">
        <v>74</v>
      </c>
      <c r="B58" s="108" t="s">
        <v>61</v>
      </c>
      <c r="C58" s="472" t="s">
        <v>196</v>
      </c>
      <c r="D58" s="472" t="s">
        <v>197</v>
      </c>
      <c r="E58" s="472" t="s">
        <v>198</v>
      </c>
      <c r="F58" s="472" t="s">
        <v>199</v>
      </c>
      <c r="G58" s="472" t="s">
        <v>200</v>
      </c>
      <c r="H58" s="472" t="s">
        <v>201</v>
      </c>
      <c r="I58" s="472" t="s">
        <v>202</v>
      </c>
      <c r="J58" s="472" t="s">
        <v>203</v>
      </c>
      <c r="K58" s="472" t="s">
        <v>204</v>
      </c>
      <c r="L58" s="472" t="s">
        <v>205</v>
      </c>
      <c r="M58" s="472" t="s">
        <v>206</v>
      </c>
      <c r="N58" s="472" t="s">
        <v>207</v>
      </c>
    </row>
    <row r="59" spans="1:14" ht="17" thickBot="1" x14ac:dyDescent="0.25">
      <c r="A59" s="114" t="s">
        <v>189</v>
      </c>
      <c r="B59" s="115" t="s">
        <v>208</v>
      </c>
      <c r="C59" s="473"/>
      <c r="D59" s="473"/>
      <c r="E59" s="473"/>
      <c r="F59" s="473"/>
      <c r="G59" s="473"/>
      <c r="H59" s="473"/>
      <c r="I59" s="473"/>
      <c r="J59" s="473"/>
      <c r="K59" s="473"/>
      <c r="L59" s="473"/>
      <c r="M59" s="473"/>
      <c r="N59" s="473"/>
    </row>
    <row r="60" spans="1:14" ht="34" x14ac:dyDescent="0.2">
      <c r="A60" s="124">
        <v>501</v>
      </c>
      <c r="B60" s="123" t="s">
        <v>233</v>
      </c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</row>
    <row r="61" spans="1:14" ht="17" x14ac:dyDescent="0.2">
      <c r="A61" s="124">
        <v>502</v>
      </c>
      <c r="B61" s="123" t="s">
        <v>234</v>
      </c>
      <c r="C61" s="119"/>
      <c r="D61" s="119"/>
      <c r="E61" s="119"/>
      <c r="F61" s="119"/>
      <c r="G61" s="119"/>
      <c r="H61" s="119"/>
      <c r="I61" s="119"/>
      <c r="J61" s="119"/>
      <c r="K61" s="119"/>
      <c r="L61" s="119"/>
      <c r="M61" s="119"/>
      <c r="N61" s="119"/>
    </row>
    <row r="62" spans="1:14" ht="17" x14ac:dyDescent="0.2">
      <c r="A62" s="124">
        <v>503</v>
      </c>
      <c r="B62" s="123" t="s">
        <v>235</v>
      </c>
      <c r="C62" s="119"/>
      <c r="D62" s="119"/>
      <c r="E62" s="119"/>
      <c r="F62" s="119"/>
      <c r="G62" s="119"/>
      <c r="H62" s="119"/>
      <c r="I62" s="119"/>
      <c r="J62" s="119"/>
      <c r="K62" s="119"/>
      <c r="L62" s="119"/>
      <c r="M62" s="119"/>
      <c r="N62" s="119"/>
    </row>
    <row r="63" spans="1:14" ht="34" x14ac:dyDescent="0.2">
      <c r="A63" s="124">
        <v>504</v>
      </c>
      <c r="B63" s="123" t="s">
        <v>236</v>
      </c>
      <c r="C63" s="119"/>
      <c r="D63" s="119"/>
      <c r="E63" s="119"/>
      <c r="F63" s="119"/>
      <c r="G63" s="119"/>
      <c r="H63" s="119"/>
      <c r="I63" s="119"/>
      <c r="J63" s="119"/>
      <c r="K63" s="119"/>
      <c r="L63" s="119"/>
      <c r="M63" s="119"/>
      <c r="N63" s="119"/>
    </row>
    <row r="64" spans="1:14" ht="51" x14ac:dyDescent="0.2">
      <c r="A64" s="124">
        <v>505</v>
      </c>
      <c r="B64" s="123" t="s">
        <v>237</v>
      </c>
      <c r="C64" s="119"/>
      <c r="D64" s="119"/>
      <c r="E64" s="119"/>
      <c r="F64" s="119"/>
      <c r="G64" s="119"/>
      <c r="H64" s="119"/>
      <c r="I64" s="119"/>
      <c r="J64" s="119"/>
      <c r="K64" s="119"/>
      <c r="L64" s="119"/>
      <c r="M64" s="119"/>
      <c r="N64" s="119"/>
    </row>
    <row r="65" spans="1:14" ht="17" x14ac:dyDescent="0.2">
      <c r="A65" s="124">
        <v>506</v>
      </c>
      <c r="B65" s="123" t="s">
        <v>238</v>
      </c>
      <c r="C65" s="119"/>
      <c r="D65" s="119"/>
      <c r="E65" s="119"/>
      <c r="F65" s="119"/>
      <c r="G65" s="119"/>
      <c r="H65" s="119"/>
      <c r="I65" s="119"/>
      <c r="J65" s="119"/>
      <c r="K65" s="119"/>
      <c r="L65" s="119"/>
      <c r="M65" s="119"/>
      <c r="N65" s="119"/>
    </row>
    <row r="66" spans="1:14" ht="51" x14ac:dyDescent="0.2">
      <c r="A66" s="124">
        <v>507</v>
      </c>
      <c r="B66" s="123" t="s">
        <v>239</v>
      </c>
      <c r="C66" s="119"/>
      <c r="D66" s="119"/>
      <c r="E66" s="119"/>
      <c r="F66" s="119"/>
      <c r="G66" s="119"/>
      <c r="H66" s="119"/>
      <c r="I66" s="119"/>
      <c r="J66" s="119"/>
      <c r="K66" s="119"/>
      <c r="L66" s="119"/>
      <c r="M66" s="119"/>
      <c r="N66" s="119"/>
    </row>
    <row r="67" spans="1:14" ht="34" x14ac:dyDescent="0.2">
      <c r="A67" s="124">
        <v>508</v>
      </c>
      <c r="B67" s="123" t="s">
        <v>240</v>
      </c>
      <c r="C67" s="119"/>
      <c r="D67" s="119"/>
      <c r="E67" s="119"/>
      <c r="F67" s="119"/>
      <c r="G67" s="119"/>
      <c r="H67" s="119"/>
      <c r="I67" s="119"/>
      <c r="J67" s="119"/>
      <c r="K67" s="119"/>
      <c r="L67" s="119"/>
      <c r="M67" s="119"/>
      <c r="N67" s="119"/>
    </row>
    <row r="68" spans="1:14" ht="17" x14ac:dyDescent="0.2">
      <c r="A68" s="124">
        <v>509</v>
      </c>
      <c r="B68" s="123" t="s">
        <v>241</v>
      </c>
      <c r="C68" s="119"/>
      <c r="D68" s="119"/>
      <c r="E68" s="119"/>
      <c r="F68" s="119"/>
      <c r="G68" s="119"/>
      <c r="H68" s="119"/>
      <c r="I68" s="119"/>
      <c r="J68" s="119"/>
      <c r="K68" s="119"/>
      <c r="L68" s="119"/>
      <c r="M68" s="119"/>
      <c r="N68" s="119"/>
    </row>
    <row r="69" spans="1:14" ht="17" x14ac:dyDescent="0.2">
      <c r="A69" s="124">
        <v>510</v>
      </c>
      <c r="B69" s="123" t="s">
        <v>242</v>
      </c>
      <c r="C69" s="119"/>
      <c r="D69" s="119"/>
      <c r="E69" s="119"/>
      <c r="F69" s="119"/>
      <c r="G69" s="119"/>
      <c r="H69" s="119"/>
      <c r="I69" s="119"/>
      <c r="J69" s="119"/>
      <c r="K69" s="119"/>
      <c r="L69" s="119"/>
      <c r="M69" s="119"/>
      <c r="N69" s="119"/>
    </row>
    <row r="70" spans="1:14" x14ac:dyDescent="0.2">
      <c r="A70" s="106"/>
      <c r="B70" s="116"/>
      <c r="C70" s="119"/>
      <c r="D70" s="119"/>
      <c r="E70" s="119"/>
      <c r="F70" s="119"/>
      <c r="G70" s="119"/>
      <c r="H70" s="119"/>
      <c r="I70" s="119"/>
      <c r="J70" s="119"/>
      <c r="K70" s="119"/>
      <c r="L70" s="119"/>
      <c r="M70" s="119"/>
      <c r="N70" s="119"/>
    </row>
    <row r="71" spans="1:14" ht="17" thickBot="1" x14ac:dyDescent="0.25">
      <c r="A71" s="113"/>
      <c r="B71" s="117"/>
      <c r="C71" s="120"/>
      <c r="D71" s="120"/>
      <c r="E71" s="120"/>
      <c r="F71" s="120"/>
      <c r="G71" s="120"/>
      <c r="H71" s="120"/>
      <c r="I71" s="120"/>
      <c r="J71" s="120"/>
      <c r="K71" s="120"/>
      <c r="L71" s="120"/>
      <c r="M71" s="120"/>
      <c r="N71" s="120"/>
    </row>
    <row r="72" spans="1:14" ht="17" thickBot="1" x14ac:dyDescent="0.25">
      <c r="A72" s="428" t="s">
        <v>209</v>
      </c>
      <c r="B72" s="429"/>
      <c r="C72" s="109">
        <f>SUM(C60:C71)</f>
        <v>0</v>
      </c>
      <c r="D72" s="110">
        <f t="shared" ref="D72" si="30">SUM(D60:D71)</f>
        <v>0</v>
      </c>
      <c r="E72" s="110">
        <f t="shared" ref="E72" si="31">SUM(E60:E71)</f>
        <v>0</v>
      </c>
      <c r="F72" s="110">
        <f t="shared" ref="F72" si="32">SUM(F60:F71)</f>
        <v>0</v>
      </c>
      <c r="G72" s="110">
        <f t="shared" ref="G72" si="33">SUM(G60:G71)</f>
        <v>0</v>
      </c>
      <c r="H72" s="110">
        <f t="shared" ref="H72" si="34">SUM(H60:H71)</f>
        <v>0</v>
      </c>
      <c r="I72" s="110">
        <f t="shared" ref="I72" si="35">SUM(I60:I71)</f>
        <v>0</v>
      </c>
      <c r="J72" s="110">
        <f t="shared" ref="J72" si="36">SUM(J60:J71)</f>
        <v>0</v>
      </c>
      <c r="K72" s="110">
        <f t="shared" ref="K72" si="37">SUM(K60:K71)</f>
        <v>0</v>
      </c>
      <c r="L72" s="110">
        <f t="shared" ref="L72" si="38">SUM(L60:L71)</f>
        <v>0</v>
      </c>
      <c r="M72" s="110">
        <f t="shared" ref="M72" si="39">SUM(M60:M71)</f>
        <v>0</v>
      </c>
      <c r="N72" s="111">
        <f t="shared" ref="N72" si="40">SUM(N60:N71)</f>
        <v>0</v>
      </c>
    </row>
    <row r="73" spans="1:14" ht="17" thickBot="1" x14ac:dyDescent="0.25">
      <c r="A73" s="456" t="s">
        <v>210</v>
      </c>
      <c r="B73" s="457"/>
      <c r="C73" s="112"/>
    </row>
    <row r="74" spans="1:14" ht="17" thickBot="1" x14ac:dyDescent="0.25">
      <c r="A74" s="458" t="s">
        <v>20</v>
      </c>
      <c r="B74" s="459"/>
      <c r="C74" s="121">
        <f>SUM(C72:N72)</f>
        <v>0</v>
      </c>
    </row>
    <row r="75" spans="1:14" ht="17" thickBot="1" x14ac:dyDescent="0.25">
      <c r="A75" s="107" t="s">
        <v>75</v>
      </c>
      <c r="B75" s="108" t="s">
        <v>62</v>
      </c>
      <c r="C75" s="472" t="s">
        <v>196</v>
      </c>
      <c r="D75" s="472" t="s">
        <v>197</v>
      </c>
      <c r="E75" s="472" t="s">
        <v>198</v>
      </c>
      <c r="F75" s="472" t="s">
        <v>199</v>
      </c>
      <c r="G75" s="472" t="s">
        <v>200</v>
      </c>
      <c r="H75" s="472" t="s">
        <v>201</v>
      </c>
      <c r="I75" s="472" t="s">
        <v>202</v>
      </c>
      <c r="J75" s="472" t="s">
        <v>203</v>
      </c>
      <c r="K75" s="472" t="s">
        <v>204</v>
      </c>
      <c r="L75" s="472" t="s">
        <v>205</v>
      </c>
      <c r="M75" s="472" t="s">
        <v>206</v>
      </c>
      <c r="N75" s="472" t="s">
        <v>207</v>
      </c>
    </row>
    <row r="76" spans="1:14" ht="17" thickBot="1" x14ac:dyDescent="0.25">
      <c r="A76" s="114" t="s">
        <v>189</v>
      </c>
      <c r="B76" s="115" t="s">
        <v>208</v>
      </c>
      <c r="C76" s="473"/>
      <c r="D76" s="473"/>
      <c r="E76" s="473"/>
      <c r="F76" s="473"/>
      <c r="G76" s="473"/>
      <c r="H76" s="473"/>
      <c r="I76" s="473"/>
      <c r="J76" s="473"/>
      <c r="K76" s="473"/>
      <c r="L76" s="473"/>
      <c r="M76" s="473"/>
      <c r="N76" s="473"/>
    </row>
    <row r="77" spans="1:14" x14ac:dyDescent="0.2">
      <c r="A77" s="106">
        <v>601</v>
      </c>
      <c r="B77" s="116" t="s">
        <v>62</v>
      </c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</row>
    <row r="78" spans="1:14" x14ac:dyDescent="0.2">
      <c r="A78" s="106">
        <v>602</v>
      </c>
      <c r="B78" s="116" t="s">
        <v>243</v>
      </c>
      <c r="C78" s="119"/>
      <c r="D78" s="119"/>
      <c r="E78" s="119"/>
      <c r="F78" s="119"/>
      <c r="G78" s="119"/>
      <c r="H78" s="119"/>
      <c r="I78" s="119"/>
      <c r="J78" s="119"/>
      <c r="K78" s="119"/>
      <c r="L78" s="119"/>
      <c r="M78" s="119"/>
      <c r="N78" s="119"/>
    </row>
    <row r="79" spans="1:14" x14ac:dyDescent="0.2">
      <c r="A79" s="106"/>
      <c r="B79" s="116"/>
      <c r="C79" s="119"/>
      <c r="D79" s="119"/>
      <c r="E79" s="119"/>
      <c r="F79" s="119"/>
      <c r="G79" s="119"/>
      <c r="H79" s="119"/>
      <c r="I79" s="119"/>
      <c r="J79" s="119"/>
      <c r="K79" s="119"/>
      <c r="L79" s="119"/>
      <c r="M79" s="119"/>
      <c r="N79" s="119"/>
    </row>
    <row r="80" spans="1:14" x14ac:dyDescent="0.2">
      <c r="A80" s="106"/>
      <c r="B80" s="116"/>
      <c r="C80" s="119"/>
      <c r="D80" s="119"/>
      <c r="E80" s="119"/>
      <c r="F80" s="119"/>
      <c r="G80" s="119"/>
      <c r="H80" s="119"/>
      <c r="I80" s="119"/>
      <c r="J80" s="119"/>
      <c r="K80" s="119"/>
      <c r="L80" s="119"/>
      <c r="M80" s="119"/>
      <c r="N80" s="119"/>
    </row>
    <row r="81" spans="1:14" x14ac:dyDescent="0.2">
      <c r="A81" s="106"/>
      <c r="B81" s="116"/>
      <c r="C81" s="119"/>
      <c r="D81" s="119"/>
      <c r="E81" s="119"/>
      <c r="F81" s="119"/>
      <c r="G81" s="119"/>
      <c r="H81" s="119"/>
      <c r="I81" s="119"/>
      <c r="J81" s="119"/>
      <c r="K81" s="119"/>
      <c r="L81" s="119"/>
      <c r="M81" s="119"/>
      <c r="N81" s="119"/>
    </row>
    <row r="82" spans="1:14" x14ac:dyDescent="0.2">
      <c r="A82" s="106"/>
      <c r="B82" s="116"/>
      <c r="C82" s="119"/>
      <c r="D82" s="119"/>
      <c r="E82" s="119"/>
      <c r="F82" s="119"/>
      <c r="G82" s="119"/>
      <c r="H82" s="119"/>
      <c r="I82" s="119"/>
      <c r="J82" s="119"/>
      <c r="K82" s="119"/>
      <c r="L82" s="119"/>
      <c r="M82" s="119"/>
      <c r="N82" s="119"/>
    </row>
    <row r="83" spans="1:14" x14ac:dyDescent="0.2">
      <c r="A83" s="106"/>
      <c r="B83" s="116"/>
      <c r="C83" s="119"/>
      <c r="D83" s="119"/>
      <c r="E83" s="119"/>
      <c r="F83" s="119"/>
      <c r="G83" s="119"/>
      <c r="H83" s="119"/>
      <c r="I83" s="119"/>
      <c r="J83" s="119"/>
      <c r="K83" s="119"/>
      <c r="L83" s="119"/>
      <c r="M83" s="119"/>
      <c r="N83" s="119"/>
    </row>
    <row r="84" spans="1:14" ht="17" thickBot="1" x14ac:dyDescent="0.25">
      <c r="A84" s="113"/>
      <c r="B84" s="117"/>
      <c r="C84" s="120"/>
      <c r="D84" s="120"/>
      <c r="E84" s="120"/>
      <c r="F84" s="120"/>
      <c r="G84" s="120"/>
      <c r="H84" s="120"/>
      <c r="I84" s="120"/>
      <c r="J84" s="120"/>
      <c r="K84" s="120"/>
      <c r="L84" s="120"/>
      <c r="M84" s="120"/>
      <c r="N84" s="120"/>
    </row>
    <row r="85" spans="1:14" ht="17" thickBot="1" x14ac:dyDescent="0.25">
      <c r="A85" s="428" t="s">
        <v>209</v>
      </c>
      <c r="B85" s="429"/>
      <c r="C85" s="109">
        <f>SUM(C77:C84)</f>
        <v>0</v>
      </c>
      <c r="D85" s="110">
        <f t="shared" ref="D85" si="41">SUM(D77:D84)</f>
        <v>0</v>
      </c>
      <c r="E85" s="110">
        <f t="shared" ref="E85" si="42">SUM(E77:E84)</f>
        <v>0</v>
      </c>
      <c r="F85" s="110">
        <f t="shared" ref="F85" si="43">SUM(F77:F84)</f>
        <v>0</v>
      </c>
      <c r="G85" s="110">
        <f t="shared" ref="G85" si="44">SUM(G77:G84)</f>
        <v>0</v>
      </c>
      <c r="H85" s="110">
        <f t="shared" ref="H85" si="45">SUM(H77:H84)</f>
        <v>0</v>
      </c>
      <c r="I85" s="110">
        <f t="shared" ref="I85" si="46">SUM(I77:I84)</f>
        <v>0</v>
      </c>
      <c r="J85" s="110">
        <f t="shared" ref="J85" si="47">SUM(J77:J84)</f>
        <v>0</v>
      </c>
      <c r="K85" s="110">
        <f t="shared" ref="K85" si="48">SUM(K77:K84)</f>
        <v>0</v>
      </c>
      <c r="L85" s="110">
        <f t="shared" ref="L85" si="49">SUM(L77:L84)</f>
        <v>0</v>
      </c>
      <c r="M85" s="110">
        <f t="shared" ref="M85" si="50">SUM(M77:M84)</f>
        <v>0</v>
      </c>
      <c r="N85" s="111">
        <f t="shared" ref="N85" si="51">SUM(N77:N84)</f>
        <v>0</v>
      </c>
    </row>
    <row r="86" spans="1:14" ht="17" thickBot="1" x14ac:dyDescent="0.25">
      <c r="A86" s="456" t="s">
        <v>210</v>
      </c>
      <c r="B86" s="457"/>
      <c r="C86" s="112"/>
    </row>
    <row r="87" spans="1:14" ht="17" thickBot="1" x14ac:dyDescent="0.25">
      <c r="A87" s="458" t="s">
        <v>20</v>
      </c>
      <c r="B87" s="459"/>
      <c r="C87" s="121">
        <f>SUM(C85:N85)</f>
        <v>0</v>
      </c>
    </row>
    <row r="88" spans="1:14" ht="17" thickBot="1" x14ac:dyDescent="0.25">
      <c r="A88" s="107" t="s">
        <v>76</v>
      </c>
      <c r="B88" s="108" t="s">
        <v>213</v>
      </c>
      <c r="C88" s="472" t="s">
        <v>196</v>
      </c>
      <c r="D88" s="472" t="s">
        <v>197</v>
      </c>
      <c r="E88" s="472" t="s">
        <v>198</v>
      </c>
      <c r="F88" s="472" t="s">
        <v>199</v>
      </c>
      <c r="G88" s="472" t="s">
        <v>200</v>
      </c>
      <c r="H88" s="472" t="s">
        <v>201</v>
      </c>
      <c r="I88" s="472" t="s">
        <v>202</v>
      </c>
      <c r="J88" s="472" t="s">
        <v>203</v>
      </c>
      <c r="K88" s="472" t="s">
        <v>204</v>
      </c>
      <c r="L88" s="472" t="s">
        <v>205</v>
      </c>
      <c r="M88" s="472" t="s">
        <v>206</v>
      </c>
      <c r="N88" s="472" t="s">
        <v>207</v>
      </c>
    </row>
    <row r="89" spans="1:14" ht="17" thickBot="1" x14ac:dyDescent="0.25">
      <c r="A89" s="114" t="s">
        <v>189</v>
      </c>
      <c r="B89" s="115" t="s">
        <v>208</v>
      </c>
      <c r="C89" s="473"/>
      <c r="D89" s="473"/>
      <c r="E89" s="473"/>
      <c r="F89" s="473"/>
      <c r="G89" s="473"/>
      <c r="H89" s="473"/>
      <c r="I89" s="473"/>
      <c r="J89" s="473"/>
      <c r="K89" s="473"/>
      <c r="L89" s="473"/>
      <c r="M89" s="473"/>
      <c r="N89" s="473"/>
    </row>
    <row r="90" spans="1:14" ht="51" x14ac:dyDescent="0.2">
      <c r="A90" s="124">
        <v>701</v>
      </c>
      <c r="B90" s="123" t="s">
        <v>244</v>
      </c>
      <c r="C90" s="118"/>
      <c r="D90" s="118"/>
      <c r="E90" s="118"/>
      <c r="F90" s="118"/>
      <c r="G90" s="118"/>
      <c r="H90" s="118"/>
      <c r="I90" s="118"/>
      <c r="J90" s="118"/>
      <c r="K90" s="118"/>
      <c r="L90" s="118"/>
      <c r="M90" s="118"/>
      <c r="N90" s="118"/>
    </row>
    <row r="91" spans="1:14" ht="17" x14ac:dyDescent="0.2">
      <c r="A91" s="124">
        <v>702</v>
      </c>
      <c r="B91" s="123" t="s">
        <v>245</v>
      </c>
      <c r="C91" s="119"/>
      <c r="D91" s="119"/>
      <c r="E91" s="119"/>
      <c r="F91" s="119"/>
      <c r="G91" s="119"/>
      <c r="H91" s="119"/>
      <c r="I91" s="119"/>
      <c r="J91" s="119"/>
      <c r="K91" s="119"/>
      <c r="L91" s="119"/>
      <c r="M91" s="119"/>
      <c r="N91" s="119"/>
    </row>
    <row r="92" spans="1:14" ht="34" x14ac:dyDescent="0.2">
      <c r="A92" s="124">
        <v>703</v>
      </c>
      <c r="B92" s="123" t="s">
        <v>246</v>
      </c>
      <c r="C92" s="119"/>
      <c r="D92" s="119"/>
      <c r="E92" s="119"/>
      <c r="F92" s="119"/>
      <c r="G92" s="119"/>
      <c r="H92" s="119"/>
      <c r="I92" s="119"/>
      <c r="J92" s="119"/>
      <c r="K92" s="119"/>
      <c r="L92" s="119"/>
      <c r="M92" s="119"/>
      <c r="N92" s="119"/>
    </row>
    <row r="93" spans="1:14" ht="34" x14ac:dyDescent="0.2">
      <c r="A93" s="124">
        <v>704</v>
      </c>
      <c r="B93" s="123" t="s">
        <v>247</v>
      </c>
      <c r="C93" s="119"/>
      <c r="D93" s="119"/>
      <c r="E93" s="119"/>
      <c r="F93" s="119"/>
      <c r="G93" s="119"/>
      <c r="H93" s="119"/>
      <c r="I93" s="119"/>
      <c r="J93" s="119"/>
      <c r="K93" s="119"/>
      <c r="L93" s="119"/>
      <c r="M93" s="119"/>
      <c r="N93" s="119"/>
    </row>
    <row r="94" spans="1:14" ht="17" x14ac:dyDescent="0.2">
      <c r="A94" s="124">
        <v>705</v>
      </c>
      <c r="B94" s="123" t="s">
        <v>248</v>
      </c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</row>
    <row r="95" spans="1:14" ht="17" x14ac:dyDescent="0.2">
      <c r="A95" s="124">
        <v>706</v>
      </c>
      <c r="B95" s="123" t="s">
        <v>249</v>
      </c>
      <c r="C95" s="119"/>
      <c r="D95" s="119"/>
      <c r="E95" s="119"/>
      <c r="F95" s="119"/>
      <c r="G95" s="119"/>
      <c r="H95" s="119"/>
      <c r="I95" s="119"/>
      <c r="J95" s="119"/>
      <c r="K95" s="119"/>
      <c r="L95" s="119"/>
      <c r="M95" s="119"/>
      <c r="N95" s="119"/>
    </row>
    <row r="96" spans="1:14" ht="17" x14ac:dyDescent="0.2">
      <c r="A96" s="124">
        <v>709</v>
      </c>
      <c r="B96" s="123" t="s">
        <v>250</v>
      </c>
      <c r="C96" s="119"/>
      <c r="D96" s="119"/>
      <c r="E96" s="119"/>
      <c r="F96" s="119"/>
      <c r="G96" s="119"/>
      <c r="H96" s="119"/>
      <c r="I96" s="119"/>
      <c r="J96" s="119"/>
      <c r="K96" s="119"/>
      <c r="L96" s="119"/>
      <c r="M96" s="119"/>
      <c r="N96" s="119"/>
    </row>
    <row r="97" spans="1:14" ht="17" x14ac:dyDescent="0.2">
      <c r="A97" s="124">
        <v>710</v>
      </c>
      <c r="B97" s="123" t="s">
        <v>251</v>
      </c>
      <c r="C97" s="119"/>
      <c r="D97" s="119"/>
      <c r="E97" s="119"/>
      <c r="F97" s="119"/>
      <c r="G97" s="119"/>
      <c r="H97" s="119"/>
      <c r="I97" s="119"/>
      <c r="J97" s="119"/>
      <c r="K97" s="119"/>
      <c r="L97" s="119"/>
      <c r="M97" s="119"/>
      <c r="N97" s="119"/>
    </row>
    <row r="98" spans="1:14" x14ac:dyDescent="0.2">
      <c r="A98" s="106"/>
      <c r="B98" s="116"/>
      <c r="C98" s="119"/>
      <c r="D98" s="119"/>
      <c r="E98" s="119"/>
      <c r="F98" s="119"/>
      <c r="G98" s="119"/>
      <c r="H98" s="119"/>
      <c r="I98" s="119"/>
      <c r="J98" s="119"/>
      <c r="K98" s="119"/>
      <c r="L98" s="119"/>
      <c r="M98" s="119"/>
      <c r="N98" s="119"/>
    </row>
    <row r="99" spans="1:14" ht="17" thickBot="1" x14ac:dyDescent="0.25">
      <c r="A99" s="113"/>
      <c r="B99" s="117"/>
      <c r="C99" s="120"/>
      <c r="D99" s="120"/>
      <c r="E99" s="120"/>
      <c r="F99" s="120"/>
      <c r="G99" s="120"/>
      <c r="H99" s="120"/>
      <c r="I99" s="120"/>
      <c r="J99" s="120"/>
      <c r="K99" s="120"/>
      <c r="L99" s="120"/>
      <c r="M99" s="120"/>
      <c r="N99" s="120"/>
    </row>
    <row r="100" spans="1:14" ht="17" thickBot="1" x14ac:dyDescent="0.25">
      <c r="A100" s="428" t="s">
        <v>209</v>
      </c>
      <c r="B100" s="429"/>
      <c r="C100" s="109">
        <f>SUM(C90:C99)</f>
        <v>0</v>
      </c>
      <c r="D100" s="110">
        <f t="shared" ref="D100" si="52">SUM(D90:D99)</f>
        <v>0</v>
      </c>
      <c r="E100" s="110">
        <f t="shared" ref="E100" si="53">SUM(E90:E99)</f>
        <v>0</v>
      </c>
      <c r="F100" s="110">
        <f t="shared" ref="F100" si="54">SUM(F90:F99)</f>
        <v>0</v>
      </c>
      <c r="G100" s="110">
        <f t="shared" ref="G100" si="55">SUM(G90:G99)</f>
        <v>0</v>
      </c>
      <c r="H100" s="110">
        <f t="shared" ref="H100" si="56">SUM(H90:H99)</f>
        <v>0</v>
      </c>
      <c r="I100" s="110">
        <f t="shared" ref="I100" si="57">SUM(I90:I99)</f>
        <v>0</v>
      </c>
      <c r="J100" s="110">
        <f t="shared" ref="J100" si="58">SUM(J90:J99)</f>
        <v>0</v>
      </c>
      <c r="K100" s="110">
        <f t="shared" ref="K100" si="59">SUM(K90:K99)</f>
        <v>0</v>
      </c>
      <c r="L100" s="110">
        <f t="shared" ref="L100" si="60">SUM(L90:L99)</f>
        <v>0</v>
      </c>
      <c r="M100" s="110">
        <f t="shared" ref="M100" si="61">SUM(M90:M99)</f>
        <v>0</v>
      </c>
      <c r="N100" s="111">
        <f t="shared" ref="N100" si="62">SUM(N90:N99)</f>
        <v>0</v>
      </c>
    </row>
    <row r="101" spans="1:14" ht="17" thickBot="1" x14ac:dyDescent="0.25">
      <c r="A101" s="456" t="s">
        <v>210</v>
      </c>
      <c r="B101" s="457"/>
      <c r="C101" s="112"/>
    </row>
    <row r="102" spans="1:14" ht="17" thickBot="1" x14ac:dyDescent="0.25">
      <c r="A102" s="458" t="s">
        <v>20</v>
      </c>
      <c r="B102" s="459"/>
      <c r="C102" s="121">
        <f>SUM(C100:N100)</f>
        <v>0</v>
      </c>
    </row>
    <row r="103" spans="1:14" ht="17" thickBot="1" x14ac:dyDescent="0.25">
      <c r="A103" s="107" t="s">
        <v>77</v>
      </c>
      <c r="B103" s="108" t="s">
        <v>64</v>
      </c>
      <c r="C103" s="472" t="s">
        <v>196</v>
      </c>
      <c r="D103" s="472" t="s">
        <v>197</v>
      </c>
      <c r="E103" s="472" t="s">
        <v>198</v>
      </c>
      <c r="F103" s="472" t="s">
        <v>199</v>
      </c>
      <c r="G103" s="472" t="s">
        <v>200</v>
      </c>
      <c r="H103" s="472" t="s">
        <v>201</v>
      </c>
      <c r="I103" s="472" t="s">
        <v>202</v>
      </c>
      <c r="J103" s="472" t="s">
        <v>203</v>
      </c>
      <c r="K103" s="472" t="s">
        <v>204</v>
      </c>
      <c r="L103" s="472" t="s">
        <v>205</v>
      </c>
      <c r="M103" s="472" t="s">
        <v>206</v>
      </c>
      <c r="N103" s="472" t="s">
        <v>207</v>
      </c>
    </row>
    <row r="104" spans="1:14" ht="17" thickBot="1" x14ac:dyDescent="0.25">
      <c r="A104" s="114" t="s">
        <v>189</v>
      </c>
      <c r="B104" s="115" t="s">
        <v>208</v>
      </c>
      <c r="C104" s="473"/>
      <c r="D104" s="473"/>
      <c r="E104" s="473"/>
      <c r="F104" s="473"/>
      <c r="G104" s="473"/>
      <c r="H104" s="473"/>
      <c r="I104" s="473"/>
      <c r="J104" s="473"/>
      <c r="K104" s="473"/>
      <c r="L104" s="473"/>
      <c r="M104" s="473"/>
      <c r="N104" s="473"/>
    </row>
    <row r="105" spans="1:14" ht="34" x14ac:dyDescent="0.2">
      <c r="A105" s="124">
        <v>801</v>
      </c>
      <c r="B105" s="123" t="s">
        <v>252</v>
      </c>
      <c r="C105" s="118"/>
      <c r="D105" s="118"/>
      <c r="E105" s="118"/>
      <c r="F105" s="118"/>
      <c r="G105" s="118"/>
      <c r="H105" s="118"/>
      <c r="I105" s="118"/>
      <c r="J105" s="118"/>
      <c r="K105" s="118"/>
      <c r="L105" s="118"/>
      <c r="M105" s="118"/>
      <c r="N105" s="118"/>
    </row>
    <row r="106" spans="1:14" ht="68" x14ac:dyDescent="0.2">
      <c r="A106" s="124">
        <v>802</v>
      </c>
      <c r="B106" s="123" t="s">
        <v>253</v>
      </c>
      <c r="C106" s="119"/>
      <c r="D106" s="119"/>
      <c r="E106" s="119"/>
      <c r="F106" s="119"/>
      <c r="G106" s="119"/>
      <c r="H106" s="119"/>
      <c r="I106" s="119"/>
      <c r="J106" s="119"/>
      <c r="K106" s="119"/>
      <c r="L106" s="119"/>
      <c r="M106" s="119"/>
      <c r="N106" s="119"/>
    </row>
    <row r="107" spans="1:14" ht="17" x14ac:dyDescent="0.2">
      <c r="A107" s="124">
        <v>803</v>
      </c>
      <c r="B107" s="123" t="s">
        <v>254</v>
      </c>
      <c r="C107" s="119"/>
      <c r="D107" s="119"/>
      <c r="E107" s="119"/>
      <c r="F107" s="119"/>
      <c r="G107" s="119"/>
      <c r="H107" s="119"/>
      <c r="I107" s="119"/>
      <c r="J107" s="119"/>
      <c r="K107" s="119"/>
      <c r="L107" s="119"/>
      <c r="M107" s="119"/>
      <c r="N107" s="119"/>
    </row>
    <row r="108" spans="1:14" ht="34" x14ac:dyDescent="0.2">
      <c r="A108" s="124">
        <v>708</v>
      </c>
      <c r="B108" s="123" t="s">
        <v>255</v>
      </c>
      <c r="C108" s="119"/>
      <c r="D108" s="119"/>
      <c r="E108" s="119"/>
      <c r="F108" s="119"/>
      <c r="G108" s="119"/>
      <c r="H108" s="119"/>
      <c r="I108" s="119"/>
      <c r="J108" s="119"/>
      <c r="K108" s="119"/>
      <c r="L108" s="119"/>
      <c r="M108" s="119"/>
      <c r="N108" s="119"/>
    </row>
    <row r="109" spans="1:14" x14ac:dyDescent="0.2">
      <c r="A109" s="106"/>
      <c r="B109" s="116"/>
      <c r="C109" s="119"/>
      <c r="D109" s="119"/>
      <c r="E109" s="119"/>
      <c r="F109" s="119"/>
      <c r="G109" s="119"/>
      <c r="H109" s="119"/>
      <c r="I109" s="119"/>
      <c r="J109" s="119"/>
      <c r="K109" s="119"/>
      <c r="L109" s="119"/>
      <c r="M109" s="119"/>
      <c r="N109" s="119"/>
    </row>
    <row r="110" spans="1:14" x14ac:dyDescent="0.2">
      <c r="A110" s="106"/>
      <c r="B110" s="116"/>
      <c r="C110" s="119"/>
      <c r="D110" s="119"/>
      <c r="E110" s="119"/>
      <c r="F110" s="119"/>
      <c r="G110" s="119"/>
      <c r="H110" s="119"/>
      <c r="I110" s="119"/>
      <c r="J110" s="119"/>
      <c r="K110" s="119"/>
      <c r="L110" s="119"/>
      <c r="M110" s="119"/>
      <c r="N110" s="119"/>
    </row>
    <row r="111" spans="1:14" x14ac:dyDescent="0.2">
      <c r="A111" s="106"/>
      <c r="B111" s="116"/>
      <c r="C111" s="119"/>
      <c r="D111" s="119"/>
      <c r="E111" s="119"/>
      <c r="F111" s="119"/>
      <c r="G111" s="119"/>
      <c r="H111" s="119"/>
      <c r="I111" s="119"/>
      <c r="J111" s="119"/>
      <c r="K111" s="119"/>
      <c r="L111" s="119"/>
      <c r="M111" s="119"/>
      <c r="N111" s="119"/>
    </row>
    <row r="112" spans="1:14" ht="17" thickBot="1" x14ac:dyDescent="0.25">
      <c r="A112" s="113"/>
      <c r="B112" s="117"/>
      <c r="C112" s="120"/>
      <c r="D112" s="120"/>
      <c r="E112" s="120"/>
      <c r="F112" s="120"/>
      <c r="G112" s="120"/>
      <c r="H112" s="120"/>
      <c r="I112" s="120"/>
      <c r="J112" s="120"/>
      <c r="K112" s="120"/>
      <c r="L112" s="120"/>
      <c r="M112" s="120"/>
      <c r="N112" s="120"/>
    </row>
    <row r="113" spans="1:14" ht="17" thickBot="1" x14ac:dyDescent="0.25">
      <c r="A113" s="428" t="s">
        <v>209</v>
      </c>
      <c r="B113" s="429"/>
      <c r="C113" s="109">
        <f>SUM(C105:C112)</f>
        <v>0</v>
      </c>
      <c r="D113" s="110">
        <f t="shared" ref="D113" si="63">SUM(D105:D112)</f>
        <v>0</v>
      </c>
      <c r="E113" s="110">
        <f t="shared" ref="E113" si="64">SUM(E105:E112)</f>
        <v>0</v>
      </c>
      <c r="F113" s="110">
        <f t="shared" ref="F113" si="65">SUM(F105:F112)</f>
        <v>0</v>
      </c>
      <c r="G113" s="110">
        <f t="shared" ref="G113" si="66">SUM(G105:G112)</f>
        <v>0</v>
      </c>
      <c r="H113" s="110">
        <f t="shared" ref="H113" si="67">SUM(H105:H112)</f>
        <v>0</v>
      </c>
      <c r="I113" s="110">
        <f t="shared" ref="I113" si="68">SUM(I105:I112)</f>
        <v>0</v>
      </c>
      <c r="J113" s="110">
        <f t="shared" ref="J113" si="69">SUM(J105:J112)</f>
        <v>0</v>
      </c>
      <c r="K113" s="110">
        <f t="shared" ref="K113" si="70">SUM(K105:K112)</f>
        <v>0</v>
      </c>
      <c r="L113" s="110">
        <f t="shared" ref="L113" si="71">SUM(L105:L112)</f>
        <v>0</v>
      </c>
      <c r="M113" s="110">
        <f t="shared" ref="M113" si="72">SUM(M105:M112)</f>
        <v>0</v>
      </c>
      <c r="N113" s="111">
        <f t="shared" ref="N113" si="73">SUM(N105:N112)</f>
        <v>0</v>
      </c>
    </row>
    <row r="114" spans="1:14" ht="17" thickBot="1" x14ac:dyDescent="0.25">
      <c r="A114" s="456" t="s">
        <v>210</v>
      </c>
      <c r="B114" s="457"/>
      <c r="C114" s="112"/>
    </row>
    <row r="115" spans="1:14" ht="17" thickBot="1" x14ac:dyDescent="0.25">
      <c r="A115" s="458" t="s">
        <v>20</v>
      </c>
      <c r="B115" s="459"/>
      <c r="C115" s="121">
        <f>SUM(C113:N113)</f>
        <v>0</v>
      </c>
    </row>
    <row r="116" spans="1:14" ht="17" thickBot="1" x14ac:dyDescent="0.25">
      <c r="A116" s="107" t="s">
        <v>78</v>
      </c>
      <c r="B116" s="108" t="s">
        <v>65</v>
      </c>
      <c r="C116" s="472" t="s">
        <v>196</v>
      </c>
      <c r="D116" s="472" t="s">
        <v>197</v>
      </c>
      <c r="E116" s="472" t="s">
        <v>198</v>
      </c>
      <c r="F116" s="472" t="s">
        <v>199</v>
      </c>
      <c r="G116" s="472" t="s">
        <v>200</v>
      </c>
      <c r="H116" s="472" t="s">
        <v>201</v>
      </c>
      <c r="I116" s="472" t="s">
        <v>202</v>
      </c>
      <c r="J116" s="472" t="s">
        <v>203</v>
      </c>
      <c r="K116" s="472" t="s">
        <v>204</v>
      </c>
      <c r="L116" s="472" t="s">
        <v>205</v>
      </c>
      <c r="M116" s="472" t="s">
        <v>206</v>
      </c>
      <c r="N116" s="472" t="s">
        <v>207</v>
      </c>
    </row>
    <row r="117" spans="1:14" ht="17" thickBot="1" x14ac:dyDescent="0.25">
      <c r="A117" s="114" t="s">
        <v>189</v>
      </c>
      <c r="B117" s="115" t="s">
        <v>208</v>
      </c>
      <c r="C117" s="473"/>
      <c r="D117" s="473"/>
      <c r="E117" s="473"/>
      <c r="F117" s="473"/>
      <c r="G117" s="473"/>
      <c r="H117" s="473"/>
      <c r="I117" s="473"/>
      <c r="J117" s="473"/>
      <c r="K117" s="473"/>
      <c r="L117" s="473"/>
      <c r="M117" s="473"/>
      <c r="N117" s="473"/>
    </row>
    <row r="118" spans="1:14" ht="102" x14ac:dyDescent="0.2">
      <c r="A118" s="124">
        <v>901</v>
      </c>
      <c r="B118" s="123" t="s">
        <v>256</v>
      </c>
      <c r="C118" s="118"/>
      <c r="D118" s="118"/>
      <c r="E118" s="118"/>
      <c r="F118" s="118"/>
      <c r="G118" s="118"/>
      <c r="H118" s="118"/>
      <c r="I118" s="118"/>
      <c r="J118" s="118"/>
      <c r="K118" s="118"/>
      <c r="L118" s="118"/>
      <c r="M118" s="118"/>
      <c r="N118" s="118"/>
    </row>
    <row r="119" spans="1:14" ht="17" x14ac:dyDescent="0.2">
      <c r="A119" s="124">
        <v>902</v>
      </c>
      <c r="B119" s="123" t="s">
        <v>257</v>
      </c>
      <c r="C119" s="119"/>
      <c r="D119" s="119"/>
      <c r="E119" s="119"/>
      <c r="F119" s="119"/>
      <c r="G119" s="119"/>
      <c r="H119" s="119"/>
      <c r="I119" s="119"/>
      <c r="J119" s="119"/>
      <c r="K119" s="119"/>
      <c r="L119" s="119"/>
      <c r="M119" s="119"/>
      <c r="N119" s="119"/>
    </row>
    <row r="120" spans="1:14" ht="17" x14ac:dyDescent="0.2">
      <c r="A120" s="124">
        <v>903</v>
      </c>
      <c r="B120" s="123" t="s">
        <v>258</v>
      </c>
      <c r="C120" s="119"/>
      <c r="D120" s="119"/>
      <c r="E120" s="119"/>
      <c r="F120" s="119"/>
      <c r="G120" s="119"/>
      <c r="H120" s="119"/>
      <c r="I120" s="119"/>
      <c r="J120" s="119"/>
      <c r="K120" s="119"/>
      <c r="L120" s="119"/>
      <c r="M120" s="119"/>
      <c r="N120" s="119"/>
    </row>
    <row r="121" spans="1:14" x14ac:dyDescent="0.2">
      <c r="A121" s="106"/>
      <c r="B121" s="116"/>
      <c r="C121" s="119"/>
      <c r="D121" s="119"/>
      <c r="E121" s="119"/>
      <c r="F121" s="119"/>
      <c r="G121" s="119"/>
      <c r="H121" s="119"/>
      <c r="I121" s="119"/>
      <c r="J121" s="119"/>
      <c r="K121" s="119"/>
      <c r="L121" s="119"/>
      <c r="M121" s="119"/>
      <c r="N121" s="119"/>
    </row>
    <row r="122" spans="1:14" x14ac:dyDescent="0.2">
      <c r="A122" s="106"/>
      <c r="B122" s="116"/>
      <c r="C122" s="119"/>
      <c r="D122" s="119"/>
      <c r="E122" s="119"/>
      <c r="F122" s="119"/>
      <c r="G122" s="119"/>
      <c r="H122" s="119"/>
      <c r="I122" s="119"/>
      <c r="J122" s="119"/>
      <c r="K122" s="119"/>
      <c r="L122" s="119"/>
      <c r="M122" s="119"/>
      <c r="N122" s="119"/>
    </row>
    <row r="123" spans="1:14" x14ac:dyDescent="0.2">
      <c r="A123" s="106"/>
      <c r="B123" s="116"/>
      <c r="C123" s="119"/>
      <c r="D123" s="119"/>
      <c r="E123" s="119"/>
      <c r="F123" s="119"/>
      <c r="G123" s="119"/>
      <c r="H123" s="119"/>
      <c r="I123" s="119"/>
      <c r="J123" s="119"/>
      <c r="K123" s="119"/>
      <c r="L123" s="119"/>
      <c r="M123" s="119"/>
      <c r="N123" s="119"/>
    </row>
    <row r="124" spans="1:14" x14ac:dyDescent="0.2">
      <c r="A124" s="106"/>
      <c r="B124" s="116"/>
      <c r="C124" s="119"/>
      <c r="D124" s="119"/>
      <c r="E124" s="119"/>
      <c r="F124" s="119"/>
      <c r="G124" s="119"/>
      <c r="H124" s="119"/>
      <c r="I124" s="119"/>
      <c r="J124" s="119"/>
      <c r="K124" s="119"/>
      <c r="L124" s="119"/>
      <c r="M124" s="119"/>
      <c r="N124" s="119"/>
    </row>
    <row r="125" spans="1:14" ht="17" thickBot="1" x14ac:dyDescent="0.25">
      <c r="A125" s="113"/>
      <c r="B125" s="117"/>
      <c r="C125" s="120"/>
      <c r="D125" s="120"/>
      <c r="E125" s="120"/>
      <c r="F125" s="120"/>
      <c r="G125" s="120"/>
      <c r="H125" s="120"/>
      <c r="I125" s="120"/>
      <c r="J125" s="120"/>
      <c r="K125" s="120"/>
      <c r="L125" s="120"/>
      <c r="M125" s="120"/>
      <c r="N125" s="120"/>
    </row>
    <row r="126" spans="1:14" ht="17" thickBot="1" x14ac:dyDescent="0.25">
      <c r="A126" s="428" t="s">
        <v>209</v>
      </c>
      <c r="B126" s="429"/>
      <c r="C126" s="109">
        <f>SUM(C118:C125)</f>
        <v>0</v>
      </c>
      <c r="D126" s="110">
        <f t="shared" ref="D126" si="74">SUM(D118:D125)</f>
        <v>0</v>
      </c>
      <c r="E126" s="110">
        <f t="shared" ref="E126" si="75">SUM(E118:E125)</f>
        <v>0</v>
      </c>
      <c r="F126" s="110">
        <f t="shared" ref="F126" si="76">SUM(F118:F125)</f>
        <v>0</v>
      </c>
      <c r="G126" s="110">
        <f t="shared" ref="G126" si="77">SUM(G118:G125)</f>
        <v>0</v>
      </c>
      <c r="H126" s="110">
        <f t="shared" ref="H126" si="78">SUM(H118:H125)</f>
        <v>0</v>
      </c>
      <c r="I126" s="110">
        <f t="shared" ref="I126" si="79">SUM(I118:I125)</f>
        <v>0</v>
      </c>
      <c r="J126" s="110">
        <f t="shared" ref="J126" si="80">SUM(J118:J125)</f>
        <v>0</v>
      </c>
      <c r="K126" s="110">
        <f t="shared" ref="K126" si="81">SUM(K118:K125)</f>
        <v>0</v>
      </c>
      <c r="L126" s="110">
        <f t="shared" ref="L126" si="82">SUM(L118:L125)</f>
        <v>0</v>
      </c>
      <c r="M126" s="110">
        <f t="shared" ref="M126" si="83">SUM(M118:M125)</f>
        <v>0</v>
      </c>
      <c r="N126" s="111">
        <f t="shared" ref="N126" si="84">SUM(N118:N125)</f>
        <v>0</v>
      </c>
    </row>
    <row r="127" spans="1:14" ht="17" thickBot="1" x14ac:dyDescent="0.25">
      <c r="A127" s="456" t="s">
        <v>210</v>
      </c>
      <c r="B127" s="457"/>
      <c r="C127" s="112"/>
    </row>
    <row r="128" spans="1:14" ht="17" thickBot="1" x14ac:dyDescent="0.25">
      <c r="A128" s="458" t="s">
        <v>20</v>
      </c>
      <c r="B128" s="459"/>
      <c r="C128" s="121">
        <f>SUM(C126:N126)</f>
        <v>0</v>
      </c>
    </row>
    <row r="129" spans="1:14" ht="17" thickBot="1" x14ac:dyDescent="0.25">
      <c r="A129" s="107" t="s">
        <v>82</v>
      </c>
      <c r="B129" s="108" t="s">
        <v>19</v>
      </c>
      <c r="C129" s="472" t="s">
        <v>196</v>
      </c>
      <c r="D129" s="472" t="s">
        <v>197</v>
      </c>
      <c r="E129" s="472" t="s">
        <v>198</v>
      </c>
      <c r="F129" s="472" t="s">
        <v>199</v>
      </c>
      <c r="G129" s="472" t="s">
        <v>200</v>
      </c>
      <c r="H129" s="472" t="s">
        <v>201</v>
      </c>
      <c r="I129" s="472" t="s">
        <v>202</v>
      </c>
      <c r="J129" s="472" t="s">
        <v>203</v>
      </c>
      <c r="K129" s="472" t="s">
        <v>204</v>
      </c>
      <c r="L129" s="472" t="s">
        <v>205</v>
      </c>
      <c r="M129" s="472" t="s">
        <v>206</v>
      </c>
      <c r="N129" s="472" t="s">
        <v>207</v>
      </c>
    </row>
    <row r="130" spans="1:14" ht="17" thickBot="1" x14ac:dyDescent="0.25">
      <c r="A130" s="114" t="s">
        <v>189</v>
      </c>
      <c r="B130" s="115" t="s">
        <v>208</v>
      </c>
      <c r="C130" s="473"/>
      <c r="D130" s="473"/>
      <c r="E130" s="473"/>
      <c r="F130" s="473"/>
      <c r="G130" s="473"/>
      <c r="H130" s="473"/>
      <c r="I130" s="473"/>
      <c r="J130" s="473"/>
      <c r="K130" s="473"/>
      <c r="L130" s="473"/>
      <c r="M130" s="473"/>
      <c r="N130" s="473"/>
    </row>
    <row r="131" spans="1:14" ht="17" x14ac:dyDescent="0.2">
      <c r="A131" s="124">
        <v>1001</v>
      </c>
      <c r="B131" s="123" t="s">
        <v>19</v>
      </c>
      <c r="C131" s="118"/>
      <c r="D131" s="118"/>
      <c r="E131" s="118"/>
      <c r="F131" s="118"/>
      <c r="G131" s="118"/>
      <c r="H131" s="118"/>
      <c r="I131" s="118"/>
      <c r="J131" s="118"/>
      <c r="K131" s="118"/>
      <c r="L131" s="118"/>
      <c r="M131" s="118"/>
      <c r="N131" s="118"/>
    </row>
    <row r="132" spans="1:14" ht="119" x14ac:dyDescent="0.2">
      <c r="A132" s="124">
        <v>1002</v>
      </c>
      <c r="B132" s="123" t="s">
        <v>259</v>
      </c>
      <c r="C132" s="119"/>
      <c r="D132" s="119"/>
      <c r="E132" s="119"/>
      <c r="F132" s="119"/>
      <c r="G132" s="119"/>
      <c r="H132" s="119"/>
      <c r="I132" s="119"/>
      <c r="J132" s="119"/>
      <c r="K132" s="119"/>
      <c r="L132" s="119"/>
      <c r="M132" s="119"/>
      <c r="N132" s="119"/>
    </row>
    <row r="133" spans="1:14" ht="34" x14ac:dyDescent="0.2">
      <c r="A133" s="124">
        <v>1004</v>
      </c>
      <c r="B133" s="123" t="s">
        <v>260</v>
      </c>
      <c r="C133" s="119"/>
      <c r="D133" s="119"/>
      <c r="E133" s="119"/>
      <c r="F133" s="119"/>
      <c r="G133" s="119"/>
      <c r="H133" s="119"/>
      <c r="I133" s="119"/>
      <c r="J133" s="119"/>
      <c r="K133" s="119"/>
      <c r="L133" s="119"/>
      <c r="M133" s="119"/>
      <c r="N133" s="119"/>
    </row>
    <row r="134" spans="1:14" ht="17" x14ac:dyDescent="0.2">
      <c r="A134" s="124">
        <v>1105</v>
      </c>
      <c r="B134" s="123" t="s">
        <v>261</v>
      </c>
      <c r="C134" s="119"/>
      <c r="D134" s="119"/>
      <c r="E134" s="119"/>
      <c r="F134" s="119"/>
      <c r="G134" s="119"/>
      <c r="H134" s="119"/>
      <c r="I134" s="119"/>
      <c r="J134" s="119"/>
      <c r="K134" s="119"/>
      <c r="L134" s="119"/>
      <c r="M134" s="119"/>
      <c r="N134" s="119"/>
    </row>
    <row r="135" spans="1:14" x14ac:dyDescent="0.2">
      <c r="A135" s="106"/>
      <c r="B135" s="116"/>
      <c r="C135" s="119"/>
      <c r="D135" s="119"/>
      <c r="E135" s="119"/>
      <c r="F135" s="119"/>
      <c r="G135" s="119"/>
      <c r="H135" s="119"/>
      <c r="I135" s="119"/>
      <c r="J135" s="119"/>
      <c r="K135" s="119"/>
      <c r="L135" s="119"/>
      <c r="M135" s="119"/>
      <c r="N135" s="119"/>
    </row>
    <row r="136" spans="1:14" x14ac:dyDescent="0.2">
      <c r="A136" s="106"/>
      <c r="B136" s="116"/>
      <c r="C136" s="119"/>
      <c r="D136" s="119"/>
      <c r="E136" s="119"/>
      <c r="F136" s="119"/>
      <c r="G136" s="119"/>
      <c r="H136" s="119"/>
      <c r="I136" s="119"/>
      <c r="J136" s="119"/>
      <c r="K136" s="119"/>
      <c r="L136" s="119"/>
      <c r="M136" s="119"/>
      <c r="N136" s="119"/>
    </row>
    <row r="137" spans="1:14" x14ac:dyDescent="0.2">
      <c r="A137" s="106"/>
      <c r="B137" s="116"/>
      <c r="C137" s="119"/>
      <c r="D137" s="119"/>
      <c r="E137" s="119"/>
      <c r="F137" s="119"/>
      <c r="G137" s="119"/>
      <c r="H137" s="119"/>
      <c r="I137" s="119"/>
      <c r="J137" s="119"/>
      <c r="K137" s="119"/>
      <c r="L137" s="119"/>
      <c r="M137" s="119"/>
      <c r="N137" s="119"/>
    </row>
    <row r="138" spans="1:14" ht="17" thickBot="1" x14ac:dyDescent="0.25">
      <c r="A138" s="113"/>
      <c r="B138" s="117"/>
      <c r="C138" s="120"/>
      <c r="D138" s="120"/>
      <c r="E138" s="120"/>
      <c r="F138" s="120"/>
      <c r="G138" s="120"/>
      <c r="H138" s="120"/>
      <c r="I138" s="120"/>
      <c r="J138" s="120"/>
      <c r="K138" s="120"/>
      <c r="L138" s="120"/>
      <c r="M138" s="120"/>
      <c r="N138" s="120"/>
    </row>
    <row r="139" spans="1:14" ht="17" thickBot="1" x14ac:dyDescent="0.25">
      <c r="A139" s="428" t="s">
        <v>209</v>
      </c>
      <c r="B139" s="429"/>
      <c r="C139" s="109">
        <f>SUM(C131:C138)</f>
        <v>0</v>
      </c>
      <c r="D139" s="110">
        <f t="shared" ref="D139" si="85">SUM(D131:D138)</f>
        <v>0</v>
      </c>
      <c r="E139" s="110">
        <f t="shared" ref="E139" si="86">SUM(E131:E138)</f>
        <v>0</v>
      </c>
      <c r="F139" s="110">
        <f t="shared" ref="F139" si="87">SUM(F131:F138)</f>
        <v>0</v>
      </c>
      <c r="G139" s="110">
        <f t="shared" ref="G139" si="88">SUM(G131:G138)</f>
        <v>0</v>
      </c>
      <c r="H139" s="110">
        <f t="shared" ref="H139" si="89">SUM(H131:H138)</f>
        <v>0</v>
      </c>
      <c r="I139" s="110">
        <f t="shared" ref="I139" si="90">SUM(I131:I138)</f>
        <v>0</v>
      </c>
      <c r="J139" s="110">
        <f t="shared" ref="J139" si="91">SUM(J131:J138)</f>
        <v>0</v>
      </c>
      <c r="K139" s="110">
        <f t="shared" ref="K139" si="92">SUM(K131:K138)</f>
        <v>0</v>
      </c>
      <c r="L139" s="110">
        <f t="shared" ref="L139" si="93">SUM(L131:L138)</f>
        <v>0</v>
      </c>
      <c r="M139" s="110">
        <f t="shared" ref="M139" si="94">SUM(M131:M138)</f>
        <v>0</v>
      </c>
      <c r="N139" s="111">
        <f t="shared" ref="N139" si="95">SUM(N131:N138)</f>
        <v>0</v>
      </c>
    </row>
    <row r="140" spans="1:14" ht="17" thickBot="1" x14ac:dyDescent="0.25">
      <c r="A140" s="456" t="s">
        <v>210</v>
      </c>
      <c r="B140" s="457"/>
      <c r="C140" s="112"/>
    </row>
    <row r="141" spans="1:14" ht="17" thickBot="1" x14ac:dyDescent="0.25">
      <c r="A141" s="458" t="s">
        <v>20</v>
      </c>
      <c r="B141" s="459"/>
      <c r="C141" s="121">
        <f>SUM(C139:N139)</f>
        <v>0</v>
      </c>
    </row>
    <row r="142" spans="1:14" ht="17" thickBot="1" x14ac:dyDescent="0.25">
      <c r="A142" s="107" t="s">
        <v>211</v>
      </c>
      <c r="B142" s="108" t="s">
        <v>66</v>
      </c>
      <c r="C142" s="472" t="s">
        <v>196</v>
      </c>
      <c r="D142" s="472" t="s">
        <v>197</v>
      </c>
      <c r="E142" s="472" t="s">
        <v>198</v>
      </c>
      <c r="F142" s="472" t="s">
        <v>199</v>
      </c>
      <c r="G142" s="472" t="s">
        <v>200</v>
      </c>
      <c r="H142" s="472" t="s">
        <v>201</v>
      </c>
      <c r="I142" s="472" t="s">
        <v>202</v>
      </c>
      <c r="J142" s="472" t="s">
        <v>203</v>
      </c>
      <c r="K142" s="472" t="s">
        <v>204</v>
      </c>
      <c r="L142" s="472" t="s">
        <v>205</v>
      </c>
      <c r="M142" s="472" t="s">
        <v>206</v>
      </c>
      <c r="N142" s="472" t="s">
        <v>207</v>
      </c>
    </row>
    <row r="143" spans="1:14" ht="17" thickBot="1" x14ac:dyDescent="0.25">
      <c r="A143" s="114" t="s">
        <v>189</v>
      </c>
      <c r="B143" s="115" t="s">
        <v>208</v>
      </c>
      <c r="C143" s="473"/>
      <c r="D143" s="473"/>
      <c r="E143" s="473"/>
      <c r="F143" s="473"/>
      <c r="G143" s="473"/>
      <c r="H143" s="473"/>
      <c r="I143" s="473"/>
      <c r="J143" s="473"/>
      <c r="K143" s="473"/>
      <c r="L143" s="473"/>
      <c r="M143" s="473"/>
      <c r="N143" s="473"/>
    </row>
    <row r="144" spans="1:14" ht="34" x14ac:dyDescent="0.2">
      <c r="A144" s="124">
        <v>1101</v>
      </c>
      <c r="B144" s="123" t="s">
        <v>262</v>
      </c>
      <c r="C144" s="118"/>
      <c r="D144" s="118"/>
      <c r="E144" s="118"/>
      <c r="F144" s="118"/>
      <c r="G144" s="118"/>
      <c r="H144" s="118"/>
      <c r="I144" s="118"/>
      <c r="J144" s="118"/>
      <c r="K144" s="118"/>
      <c r="L144" s="118"/>
      <c r="M144" s="118"/>
      <c r="N144" s="118"/>
    </row>
    <row r="145" spans="1:14" ht="68" x14ac:dyDescent="0.2">
      <c r="A145" s="124">
        <v>1102</v>
      </c>
      <c r="B145" s="123" t="s">
        <v>263</v>
      </c>
      <c r="C145" s="119"/>
      <c r="D145" s="119"/>
      <c r="E145" s="119"/>
      <c r="F145" s="119"/>
      <c r="G145" s="119"/>
      <c r="H145" s="119"/>
      <c r="I145" s="119"/>
      <c r="J145" s="119"/>
      <c r="K145" s="119"/>
      <c r="L145" s="119"/>
      <c r="M145" s="119"/>
      <c r="N145" s="119"/>
    </row>
    <row r="146" spans="1:14" ht="17" x14ac:dyDescent="0.2">
      <c r="A146" s="124">
        <v>1103</v>
      </c>
      <c r="B146" s="123" t="s">
        <v>264</v>
      </c>
      <c r="C146" s="119"/>
      <c r="D146" s="119"/>
      <c r="E146" s="119"/>
      <c r="F146" s="119"/>
      <c r="G146" s="119"/>
      <c r="H146" s="119"/>
      <c r="I146" s="119"/>
      <c r="J146" s="119"/>
      <c r="K146" s="119"/>
      <c r="L146" s="119"/>
      <c r="M146" s="119"/>
      <c r="N146" s="119"/>
    </row>
    <row r="147" spans="1:14" ht="51" x14ac:dyDescent="0.2">
      <c r="A147" s="124">
        <v>1104</v>
      </c>
      <c r="B147" s="123" t="s">
        <v>265</v>
      </c>
      <c r="C147" s="119"/>
      <c r="D147" s="119"/>
      <c r="E147" s="119"/>
      <c r="F147" s="119"/>
      <c r="G147" s="119"/>
      <c r="H147" s="119"/>
      <c r="I147" s="119"/>
      <c r="J147" s="119"/>
      <c r="K147" s="119"/>
      <c r="L147" s="119"/>
      <c r="M147" s="119"/>
      <c r="N147" s="119"/>
    </row>
    <row r="148" spans="1:14" x14ac:dyDescent="0.2">
      <c r="A148" s="106"/>
      <c r="B148" s="116"/>
      <c r="C148" s="119"/>
      <c r="D148" s="119"/>
      <c r="E148" s="119"/>
      <c r="F148" s="119"/>
      <c r="G148" s="119"/>
      <c r="H148" s="119"/>
      <c r="I148" s="119"/>
      <c r="J148" s="119"/>
      <c r="K148" s="119"/>
      <c r="L148" s="119"/>
      <c r="M148" s="119"/>
      <c r="N148" s="119"/>
    </row>
    <row r="149" spans="1:14" x14ac:dyDescent="0.2">
      <c r="A149" s="106"/>
      <c r="B149" s="116"/>
      <c r="C149" s="119"/>
      <c r="D149" s="119"/>
      <c r="E149" s="119"/>
      <c r="F149" s="119"/>
      <c r="G149" s="119"/>
      <c r="H149" s="119"/>
      <c r="I149" s="119"/>
      <c r="J149" s="119"/>
      <c r="K149" s="119"/>
      <c r="L149" s="119"/>
      <c r="M149" s="119"/>
      <c r="N149" s="119"/>
    </row>
    <row r="150" spans="1:14" x14ac:dyDescent="0.2">
      <c r="A150" s="106"/>
      <c r="B150" s="116"/>
      <c r="C150" s="119"/>
      <c r="D150" s="119"/>
      <c r="E150" s="119"/>
      <c r="F150" s="119"/>
      <c r="G150" s="119"/>
      <c r="H150" s="119"/>
      <c r="I150" s="119"/>
      <c r="J150" s="119"/>
      <c r="K150" s="119"/>
      <c r="L150" s="119"/>
      <c r="M150" s="119"/>
      <c r="N150" s="119"/>
    </row>
    <row r="151" spans="1:14" ht="17" thickBot="1" x14ac:dyDescent="0.25">
      <c r="A151" s="113"/>
      <c r="B151" s="117"/>
      <c r="C151" s="120"/>
      <c r="D151" s="120"/>
      <c r="E151" s="120"/>
      <c r="F151" s="120"/>
      <c r="G151" s="120"/>
      <c r="H151" s="120"/>
      <c r="I151" s="120"/>
      <c r="J151" s="120"/>
      <c r="K151" s="120"/>
      <c r="L151" s="120"/>
      <c r="M151" s="120"/>
      <c r="N151" s="120"/>
    </row>
    <row r="152" spans="1:14" ht="17" thickBot="1" x14ac:dyDescent="0.25">
      <c r="A152" s="428" t="s">
        <v>209</v>
      </c>
      <c r="B152" s="429"/>
      <c r="C152" s="109">
        <f>SUM(C144:C151)</f>
        <v>0</v>
      </c>
      <c r="D152" s="110">
        <f t="shared" ref="D152" si="96">SUM(D144:D151)</f>
        <v>0</v>
      </c>
      <c r="E152" s="110">
        <f t="shared" ref="E152" si="97">SUM(E144:E151)</f>
        <v>0</v>
      </c>
      <c r="F152" s="110">
        <f t="shared" ref="F152" si="98">SUM(F144:F151)</f>
        <v>0</v>
      </c>
      <c r="G152" s="110">
        <f t="shared" ref="G152" si="99">SUM(G144:G151)</f>
        <v>0</v>
      </c>
      <c r="H152" s="110">
        <f t="shared" ref="H152" si="100">SUM(H144:H151)</f>
        <v>0</v>
      </c>
      <c r="I152" s="110">
        <f t="shared" ref="I152" si="101">SUM(I144:I151)</f>
        <v>0</v>
      </c>
      <c r="J152" s="110">
        <f t="shared" ref="J152" si="102">SUM(J144:J151)</f>
        <v>0</v>
      </c>
      <c r="K152" s="110">
        <f t="shared" ref="K152" si="103">SUM(K144:K151)</f>
        <v>0</v>
      </c>
      <c r="L152" s="110">
        <f t="shared" ref="L152" si="104">SUM(L144:L151)</f>
        <v>0</v>
      </c>
      <c r="M152" s="110">
        <f t="shared" ref="M152" si="105">SUM(M144:M151)</f>
        <v>0</v>
      </c>
      <c r="N152" s="111">
        <f t="shared" ref="N152" si="106">SUM(N144:N151)</f>
        <v>0</v>
      </c>
    </row>
    <row r="153" spans="1:14" ht="17" thickBot="1" x14ac:dyDescent="0.25">
      <c r="A153" s="456" t="s">
        <v>210</v>
      </c>
      <c r="B153" s="457"/>
      <c r="C153" s="112"/>
    </row>
    <row r="154" spans="1:14" ht="17" thickBot="1" x14ac:dyDescent="0.25">
      <c r="A154" s="458" t="s">
        <v>20</v>
      </c>
      <c r="B154" s="459"/>
      <c r="C154" s="121">
        <f>SUM(C152:N152)</f>
        <v>0</v>
      </c>
    </row>
    <row r="155" spans="1:14" ht="17" thickBot="1" x14ac:dyDescent="0.25">
      <c r="A155" s="107" t="s">
        <v>212</v>
      </c>
      <c r="B155" s="108" t="s">
        <v>67</v>
      </c>
      <c r="C155" s="472" t="s">
        <v>196</v>
      </c>
      <c r="D155" s="472" t="s">
        <v>197</v>
      </c>
      <c r="E155" s="472" t="s">
        <v>198</v>
      </c>
      <c r="F155" s="472" t="s">
        <v>199</v>
      </c>
      <c r="G155" s="472" t="s">
        <v>200</v>
      </c>
      <c r="H155" s="472" t="s">
        <v>201</v>
      </c>
      <c r="I155" s="472" t="s">
        <v>202</v>
      </c>
      <c r="J155" s="472" t="s">
        <v>203</v>
      </c>
      <c r="K155" s="472" t="s">
        <v>204</v>
      </c>
      <c r="L155" s="472" t="s">
        <v>205</v>
      </c>
      <c r="M155" s="472" t="s">
        <v>206</v>
      </c>
      <c r="N155" s="472" t="s">
        <v>207</v>
      </c>
    </row>
    <row r="156" spans="1:14" ht="17" thickBot="1" x14ac:dyDescent="0.25">
      <c r="A156" s="114" t="s">
        <v>189</v>
      </c>
      <c r="B156" s="115" t="s">
        <v>208</v>
      </c>
      <c r="C156" s="473"/>
      <c r="D156" s="473"/>
      <c r="E156" s="473"/>
      <c r="F156" s="473"/>
      <c r="G156" s="473"/>
      <c r="H156" s="473"/>
      <c r="I156" s="473"/>
      <c r="J156" s="473"/>
      <c r="K156" s="473"/>
      <c r="L156" s="473"/>
      <c r="M156" s="473"/>
      <c r="N156" s="473"/>
    </row>
    <row r="157" spans="1:14" ht="51" x14ac:dyDescent="0.2">
      <c r="A157" s="124">
        <v>1201</v>
      </c>
      <c r="B157" s="123" t="s">
        <v>266</v>
      </c>
      <c r="C157" s="118"/>
      <c r="D157" s="118"/>
      <c r="E157" s="118"/>
      <c r="F157" s="118"/>
      <c r="G157" s="118"/>
      <c r="H157" s="118"/>
      <c r="I157" s="118"/>
      <c r="J157" s="118"/>
      <c r="K157" s="118"/>
      <c r="L157" s="118"/>
      <c r="M157" s="118"/>
      <c r="N157" s="118"/>
    </row>
    <row r="158" spans="1:14" ht="34" x14ac:dyDescent="0.2">
      <c r="A158" s="124">
        <v>1203</v>
      </c>
      <c r="B158" s="123" t="s">
        <v>267</v>
      </c>
      <c r="C158" s="119"/>
      <c r="D158" s="119"/>
      <c r="E158" s="119"/>
      <c r="F158" s="119"/>
      <c r="G158" s="119"/>
      <c r="H158" s="119"/>
      <c r="I158" s="119"/>
      <c r="J158" s="119"/>
      <c r="K158" s="119"/>
      <c r="L158" s="119"/>
      <c r="M158" s="119"/>
      <c r="N158" s="119"/>
    </row>
    <row r="159" spans="1:14" ht="34" x14ac:dyDescent="0.2">
      <c r="A159" s="124">
        <v>1204</v>
      </c>
      <c r="B159" s="123" t="s">
        <v>268</v>
      </c>
      <c r="C159" s="119"/>
      <c r="D159" s="119"/>
      <c r="E159" s="119"/>
      <c r="F159" s="119"/>
      <c r="G159" s="119"/>
      <c r="H159" s="119"/>
      <c r="I159" s="119"/>
      <c r="J159" s="119"/>
      <c r="K159" s="119"/>
      <c r="L159" s="119"/>
      <c r="M159" s="119"/>
      <c r="N159" s="119"/>
    </row>
    <row r="160" spans="1:14" ht="51" x14ac:dyDescent="0.2">
      <c r="A160" s="124">
        <v>1205</v>
      </c>
      <c r="B160" s="123" t="s">
        <v>269</v>
      </c>
      <c r="C160" s="119"/>
      <c r="D160" s="119"/>
      <c r="E160" s="119"/>
      <c r="F160" s="119"/>
      <c r="G160" s="119"/>
      <c r="H160" s="119"/>
      <c r="I160" s="119"/>
      <c r="J160" s="119"/>
      <c r="K160" s="119"/>
      <c r="L160" s="119"/>
      <c r="M160" s="119"/>
      <c r="N160" s="119"/>
    </row>
    <row r="161" spans="1:14" ht="34" x14ac:dyDescent="0.2">
      <c r="A161" s="124">
        <v>707</v>
      </c>
      <c r="B161" s="123" t="s">
        <v>270</v>
      </c>
      <c r="C161" s="119"/>
      <c r="D161" s="119"/>
      <c r="E161" s="119"/>
      <c r="F161" s="119"/>
      <c r="G161" s="119"/>
      <c r="H161" s="119"/>
      <c r="I161" s="119"/>
      <c r="J161" s="119"/>
      <c r="K161" s="119"/>
      <c r="L161" s="119"/>
      <c r="M161" s="119"/>
      <c r="N161" s="119"/>
    </row>
    <row r="162" spans="1:14" x14ac:dyDescent="0.2">
      <c r="A162" s="106"/>
      <c r="B162" s="116"/>
      <c r="C162" s="119"/>
      <c r="D162" s="119"/>
      <c r="E162" s="119"/>
      <c r="F162" s="119"/>
      <c r="G162" s="119"/>
      <c r="H162" s="119"/>
      <c r="I162" s="119"/>
      <c r="J162" s="119"/>
      <c r="K162" s="119"/>
      <c r="L162" s="119"/>
      <c r="M162" s="119"/>
      <c r="N162" s="119"/>
    </row>
    <row r="163" spans="1:14" x14ac:dyDescent="0.2">
      <c r="A163" s="106"/>
      <c r="B163" s="116"/>
      <c r="C163" s="119"/>
      <c r="D163" s="119"/>
      <c r="E163" s="119"/>
      <c r="F163" s="119"/>
      <c r="G163" s="119"/>
      <c r="H163" s="119"/>
      <c r="I163" s="119"/>
      <c r="J163" s="119"/>
      <c r="K163" s="119"/>
      <c r="L163" s="119"/>
      <c r="M163" s="119"/>
      <c r="N163" s="119"/>
    </row>
    <row r="164" spans="1:14" ht="17" thickBot="1" x14ac:dyDescent="0.25">
      <c r="A164" s="113"/>
      <c r="B164" s="117"/>
      <c r="C164" s="120"/>
      <c r="D164" s="120"/>
      <c r="E164" s="120"/>
      <c r="F164" s="120"/>
      <c r="G164" s="120"/>
      <c r="H164" s="120"/>
      <c r="I164" s="120"/>
      <c r="J164" s="120"/>
      <c r="K164" s="120"/>
      <c r="L164" s="120"/>
      <c r="M164" s="120"/>
      <c r="N164" s="120"/>
    </row>
    <row r="165" spans="1:14" ht="17" thickBot="1" x14ac:dyDescent="0.25">
      <c r="A165" s="428" t="s">
        <v>209</v>
      </c>
      <c r="B165" s="429"/>
      <c r="C165" s="109">
        <f>SUM(C157:C164)</f>
        <v>0</v>
      </c>
      <c r="D165" s="110">
        <f t="shared" ref="D165" si="107">SUM(D157:D164)</f>
        <v>0</v>
      </c>
      <c r="E165" s="110">
        <f t="shared" ref="E165" si="108">SUM(E157:E164)</f>
        <v>0</v>
      </c>
      <c r="F165" s="110">
        <f t="shared" ref="F165" si="109">SUM(F157:F164)</f>
        <v>0</v>
      </c>
      <c r="G165" s="110">
        <f t="shared" ref="G165" si="110">SUM(G157:G164)</f>
        <v>0</v>
      </c>
      <c r="H165" s="110">
        <f t="shared" ref="H165" si="111">SUM(H157:H164)</f>
        <v>0</v>
      </c>
      <c r="I165" s="110">
        <f t="shared" ref="I165" si="112">SUM(I157:I164)</f>
        <v>0</v>
      </c>
      <c r="J165" s="110">
        <f t="shared" ref="J165" si="113">SUM(J157:J164)</f>
        <v>0</v>
      </c>
      <c r="K165" s="110">
        <f t="shared" ref="K165" si="114">SUM(K157:K164)</f>
        <v>0</v>
      </c>
      <c r="L165" s="110">
        <f t="shared" ref="L165" si="115">SUM(L157:L164)</f>
        <v>0</v>
      </c>
      <c r="M165" s="110">
        <f t="shared" ref="M165" si="116">SUM(M157:M164)</f>
        <v>0</v>
      </c>
      <c r="N165" s="111">
        <f t="shared" ref="N165" si="117">SUM(N157:N164)</f>
        <v>0</v>
      </c>
    </row>
    <row r="166" spans="1:14" ht="17" thickBot="1" x14ac:dyDescent="0.25">
      <c r="A166" s="456" t="s">
        <v>210</v>
      </c>
      <c r="B166" s="457"/>
      <c r="C166" s="112"/>
    </row>
    <row r="167" spans="1:14" ht="17" thickBot="1" x14ac:dyDescent="0.25">
      <c r="A167" s="474" t="s">
        <v>20</v>
      </c>
      <c r="B167" s="475"/>
      <c r="C167" s="125">
        <f>SUM(C165:N165)</f>
        <v>0</v>
      </c>
    </row>
    <row r="168" spans="1:14" ht="34" customHeight="1" x14ac:dyDescent="0.2">
      <c r="A168" s="460" t="s">
        <v>271</v>
      </c>
      <c r="B168" s="461"/>
      <c r="C168" s="461"/>
      <c r="D168" s="461"/>
      <c r="E168" s="461"/>
      <c r="F168" s="461"/>
      <c r="G168" s="461"/>
      <c r="H168" s="461"/>
      <c r="I168" s="461"/>
      <c r="J168" s="461"/>
      <c r="K168" s="461"/>
      <c r="L168" s="461"/>
      <c r="M168" s="461"/>
      <c r="N168" s="462"/>
    </row>
    <row r="169" spans="1:14" ht="53" customHeight="1" thickBot="1" x14ac:dyDescent="0.25">
      <c r="A169" s="463"/>
      <c r="B169" s="464"/>
      <c r="C169" s="464"/>
      <c r="D169" s="464"/>
      <c r="E169" s="464"/>
      <c r="F169" s="464"/>
      <c r="G169" s="464"/>
      <c r="H169" s="464"/>
      <c r="I169" s="464"/>
      <c r="J169" s="464"/>
      <c r="K169" s="464"/>
      <c r="L169" s="464"/>
      <c r="M169" s="464"/>
      <c r="N169" s="465"/>
    </row>
    <row r="170" spans="1:14" ht="17" thickBot="1" x14ac:dyDescent="0.25">
      <c r="A170" s="107"/>
      <c r="B170" s="108"/>
      <c r="C170" s="472" t="s">
        <v>196</v>
      </c>
      <c r="D170" s="472" t="s">
        <v>197</v>
      </c>
      <c r="E170" s="472" t="s">
        <v>198</v>
      </c>
      <c r="F170" s="472" t="s">
        <v>199</v>
      </c>
      <c r="G170" s="472" t="s">
        <v>200</v>
      </c>
      <c r="H170" s="472" t="s">
        <v>201</v>
      </c>
      <c r="I170" s="472" t="s">
        <v>202</v>
      </c>
      <c r="J170" s="472" t="s">
        <v>203</v>
      </c>
      <c r="K170" s="472" t="s">
        <v>204</v>
      </c>
      <c r="L170" s="472" t="s">
        <v>205</v>
      </c>
      <c r="M170" s="472" t="s">
        <v>206</v>
      </c>
      <c r="N170" s="472" t="s">
        <v>207</v>
      </c>
    </row>
    <row r="171" spans="1:14" ht="17" thickBot="1" x14ac:dyDescent="0.25">
      <c r="A171" s="114" t="s">
        <v>189</v>
      </c>
      <c r="B171" s="115" t="s">
        <v>176</v>
      </c>
      <c r="C171" s="473"/>
      <c r="D171" s="473"/>
      <c r="E171" s="473"/>
      <c r="F171" s="473"/>
      <c r="G171" s="473"/>
      <c r="H171" s="473"/>
      <c r="I171" s="473"/>
      <c r="J171" s="473"/>
      <c r="K171" s="473"/>
      <c r="L171" s="473"/>
      <c r="M171" s="473"/>
      <c r="N171" s="473"/>
    </row>
    <row r="172" spans="1:14" x14ac:dyDescent="0.2">
      <c r="A172" s="106"/>
      <c r="B172" s="116"/>
      <c r="C172" s="118"/>
      <c r="D172" s="118"/>
      <c r="E172" s="118"/>
      <c r="F172" s="118"/>
      <c r="G172" s="118"/>
      <c r="H172" s="118"/>
      <c r="I172" s="118"/>
      <c r="J172" s="118"/>
      <c r="K172" s="118"/>
      <c r="L172" s="118"/>
      <c r="M172" s="118"/>
      <c r="N172" s="118"/>
    </row>
    <row r="173" spans="1:14" x14ac:dyDescent="0.2">
      <c r="A173" s="106"/>
      <c r="B173" s="116"/>
      <c r="C173" s="119"/>
      <c r="D173" s="119"/>
      <c r="E173" s="119"/>
      <c r="F173" s="119"/>
      <c r="G173" s="119"/>
      <c r="H173" s="119"/>
      <c r="I173" s="119"/>
      <c r="J173" s="119"/>
      <c r="K173" s="119"/>
      <c r="L173" s="119"/>
      <c r="M173" s="119"/>
      <c r="N173" s="119"/>
    </row>
    <row r="174" spans="1:14" x14ac:dyDescent="0.2">
      <c r="A174" s="106"/>
      <c r="B174" s="116"/>
      <c r="C174" s="119"/>
      <c r="D174" s="119"/>
      <c r="E174" s="119"/>
      <c r="F174" s="119"/>
      <c r="G174" s="119"/>
      <c r="H174" s="119"/>
      <c r="I174" s="119"/>
      <c r="J174" s="119"/>
      <c r="K174" s="119"/>
      <c r="L174" s="119"/>
      <c r="M174" s="119"/>
      <c r="N174" s="119"/>
    </row>
    <row r="175" spans="1:14" x14ac:dyDescent="0.2">
      <c r="A175" s="106"/>
      <c r="B175" s="116"/>
      <c r="C175" s="119"/>
      <c r="D175" s="119"/>
      <c r="E175" s="119"/>
      <c r="F175" s="119"/>
      <c r="G175" s="119"/>
      <c r="H175" s="119"/>
      <c r="I175" s="119"/>
      <c r="J175" s="119"/>
      <c r="K175" s="119"/>
      <c r="L175" s="119"/>
      <c r="M175" s="119"/>
      <c r="N175" s="119"/>
    </row>
    <row r="176" spans="1:14" x14ac:dyDescent="0.2">
      <c r="A176" s="106"/>
      <c r="B176" s="116"/>
      <c r="C176" s="119"/>
      <c r="D176" s="119"/>
      <c r="E176" s="119"/>
      <c r="F176" s="119"/>
      <c r="G176" s="119"/>
      <c r="H176" s="119"/>
      <c r="I176" s="119"/>
      <c r="J176" s="119"/>
      <c r="K176" s="119"/>
      <c r="L176" s="119"/>
      <c r="M176" s="119"/>
      <c r="N176" s="119"/>
    </row>
    <row r="177" spans="1:14" x14ac:dyDescent="0.2">
      <c r="A177" s="106"/>
      <c r="B177" s="116"/>
      <c r="C177" s="119"/>
      <c r="D177" s="119"/>
      <c r="E177" s="119"/>
      <c r="F177" s="119"/>
      <c r="G177" s="119"/>
      <c r="H177" s="119"/>
      <c r="I177" s="119"/>
      <c r="J177" s="119"/>
      <c r="K177" s="119"/>
      <c r="L177" s="119"/>
      <c r="M177" s="119"/>
      <c r="N177" s="119"/>
    </row>
    <row r="178" spans="1:14" x14ac:dyDescent="0.2">
      <c r="A178" s="106"/>
      <c r="B178" s="116"/>
      <c r="C178" s="119"/>
      <c r="D178" s="119"/>
      <c r="E178" s="119"/>
      <c r="F178" s="119"/>
      <c r="G178" s="119"/>
      <c r="H178" s="119"/>
      <c r="I178" s="119"/>
      <c r="J178" s="119"/>
      <c r="K178" s="119"/>
      <c r="L178" s="119"/>
      <c r="M178" s="119"/>
      <c r="N178" s="119"/>
    </row>
    <row r="179" spans="1:14" ht="17" thickBot="1" x14ac:dyDescent="0.25">
      <c r="A179" s="113"/>
      <c r="B179" s="117"/>
      <c r="C179" s="120"/>
      <c r="D179" s="120"/>
      <c r="E179" s="120"/>
      <c r="F179" s="120"/>
      <c r="G179" s="120"/>
      <c r="H179" s="120"/>
      <c r="I179" s="120"/>
      <c r="J179" s="120"/>
      <c r="K179" s="120"/>
      <c r="L179" s="120"/>
      <c r="M179" s="120"/>
      <c r="N179" s="120"/>
    </row>
    <row r="180" spans="1:14" ht="17" thickBot="1" x14ac:dyDescent="0.25">
      <c r="A180" s="428" t="s">
        <v>209</v>
      </c>
      <c r="B180" s="429"/>
      <c r="C180" s="109">
        <f>SUM(C172:C179)</f>
        <v>0</v>
      </c>
      <c r="D180" s="110">
        <f t="shared" ref="D180" si="118">SUM(D172:D179)</f>
        <v>0</v>
      </c>
      <c r="E180" s="110">
        <f t="shared" ref="E180" si="119">SUM(E172:E179)</f>
        <v>0</v>
      </c>
      <c r="F180" s="110">
        <f t="shared" ref="F180" si="120">SUM(F172:F179)</f>
        <v>0</v>
      </c>
      <c r="G180" s="110">
        <f t="shared" ref="G180" si="121">SUM(G172:G179)</f>
        <v>0</v>
      </c>
      <c r="H180" s="110">
        <f t="shared" ref="H180" si="122">SUM(H172:H179)</f>
        <v>0</v>
      </c>
      <c r="I180" s="110">
        <f t="shared" ref="I180" si="123">SUM(I172:I179)</f>
        <v>0</v>
      </c>
      <c r="J180" s="110">
        <f t="shared" ref="J180" si="124">SUM(J172:J179)</f>
        <v>0</v>
      </c>
      <c r="K180" s="110">
        <f t="shared" ref="K180" si="125">SUM(K172:K179)</f>
        <v>0</v>
      </c>
      <c r="L180" s="110">
        <f t="shared" ref="L180" si="126">SUM(L172:L179)</f>
        <v>0</v>
      </c>
      <c r="M180" s="110">
        <f t="shared" ref="M180" si="127">SUM(M172:M179)</f>
        <v>0</v>
      </c>
      <c r="N180" s="111">
        <f t="shared" ref="N180" si="128">SUM(N172:N179)</f>
        <v>0</v>
      </c>
    </row>
    <row r="181" spans="1:14" ht="17" thickBot="1" x14ac:dyDescent="0.25">
      <c r="A181" s="456" t="s">
        <v>210</v>
      </c>
      <c r="B181" s="457"/>
      <c r="C181" s="112"/>
    </row>
    <row r="182" spans="1:14" ht="17" thickBot="1" x14ac:dyDescent="0.25">
      <c r="A182" s="458" t="s">
        <v>20</v>
      </c>
      <c r="B182" s="459"/>
      <c r="C182" s="121">
        <f>SUM(C180:N180)</f>
        <v>0</v>
      </c>
    </row>
    <row r="183" spans="1:14" ht="17" thickBot="1" x14ac:dyDescent="0.25">
      <c r="A183" s="107"/>
      <c r="B183" s="108"/>
      <c r="C183" s="472" t="s">
        <v>196</v>
      </c>
      <c r="D183" s="472" t="s">
        <v>197</v>
      </c>
      <c r="E183" s="472" t="s">
        <v>198</v>
      </c>
      <c r="F183" s="472" t="s">
        <v>199</v>
      </c>
      <c r="G183" s="472" t="s">
        <v>200</v>
      </c>
      <c r="H183" s="472" t="s">
        <v>201</v>
      </c>
      <c r="I183" s="472" t="s">
        <v>202</v>
      </c>
      <c r="J183" s="472" t="s">
        <v>203</v>
      </c>
      <c r="K183" s="472" t="s">
        <v>204</v>
      </c>
      <c r="L183" s="472" t="s">
        <v>205</v>
      </c>
      <c r="M183" s="472" t="s">
        <v>206</v>
      </c>
      <c r="N183" s="472" t="s">
        <v>207</v>
      </c>
    </row>
    <row r="184" spans="1:14" ht="17" thickBot="1" x14ac:dyDescent="0.25">
      <c r="A184" s="114" t="s">
        <v>189</v>
      </c>
      <c r="B184" s="115" t="s">
        <v>176</v>
      </c>
      <c r="C184" s="473"/>
      <c r="D184" s="473"/>
      <c r="E184" s="473"/>
      <c r="F184" s="473"/>
      <c r="G184" s="473"/>
      <c r="H184" s="473"/>
      <c r="I184" s="473"/>
      <c r="J184" s="473"/>
      <c r="K184" s="473"/>
      <c r="L184" s="473"/>
      <c r="M184" s="473"/>
      <c r="N184" s="473"/>
    </row>
    <row r="185" spans="1:14" x14ac:dyDescent="0.2">
      <c r="A185" s="106"/>
      <c r="B185" s="116"/>
      <c r="C185" s="118"/>
      <c r="D185" s="118"/>
      <c r="E185" s="118"/>
      <c r="F185" s="118"/>
      <c r="G185" s="118"/>
      <c r="H185" s="118"/>
      <c r="I185" s="118"/>
      <c r="J185" s="118"/>
      <c r="K185" s="118"/>
      <c r="L185" s="118"/>
      <c r="M185" s="118"/>
      <c r="N185" s="118"/>
    </row>
    <row r="186" spans="1:14" x14ac:dyDescent="0.2">
      <c r="A186" s="106"/>
      <c r="B186" s="116"/>
      <c r="C186" s="119"/>
      <c r="D186" s="119"/>
      <c r="E186" s="119"/>
      <c r="F186" s="119"/>
      <c r="G186" s="119"/>
      <c r="H186" s="119"/>
      <c r="I186" s="119"/>
      <c r="J186" s="119"/>
      <c r="K186" s="119"/>
      <c r="L186" s="119"/>
      <c r="M186" s="119"/>
      <c r="N186" s="119"/>
    </row>
    <row r="187" spans="1:14" x14ac:dyDescent="0.2">
      <c r="A187" s="106"/>
      <c r="B187" s="116"/>
      <c r="C187" s="119"/>
      <c r="D187" s="119"/>
      <c r="E187" s="119"/>
      <c r="F187" s="119"/>
      <c r="G187" s="119"/>
      <c r="H187" s="119"/>
      <c r="I187" s="119"/>
      <c r="J187" s="119"/>
      <c r="K187" s="119"/>
      <c r="L187" s="119"/>
      <c r="M187" s="119"/>
      <c r="N187" s="119"/>
    </row>
    <row r="188" spans="1:14" x14ac:dyDescent="0.2">
      <c r="A188" s="106"/>
      <c r="B188" s="116"/>
      <c r="C188" s="119"/>
      <c r="D188" s="119"/>
      <c r="E188" s="119"/>
      <c r="F188" s="119"/>
      <c r="G188" s="119"/>
      <c r="H188" s="119"/>
      <c r="I188" s="119"/>
      <c r="J188" s="119"/>
      <c r="K188" s="119"/>
      <c r="L188" s="119"/>
      <c r="M188" s="119"/>
      <c r="N188" s="119"/>
    </row>
    <row r="189" spans="1:14" x14ac:dyDescent="0.2">
      <c r="A189" s="106"/>
      <c r="B189" s="116"/>
      <c r="C189" s="119"/>
      <c r="D189" s="119"/>
      <c r="E189" s="119"/>
      <c r="F189" s="119"/>
      <c r="G189" s="119"/>
      <c r="H189" s="119"/>
      <c r="I189" s="119"/>
      <c r="J189" s="119"/>
      <c r="K189" s="119"/>
      <c r="L189" s="119"/>
      <c r="M189" s="119"/>
      <c r="N189" s="119"/>
    </row>
    <row r="190" spans="1:14" x14ac:dyDescent="0.2">
      <c r="A190" s="106"/>
      <c r="B190" s="116"/>
      <c r="C190" s="119"/>
      <c r="D190" s="119"/>
      <c r="E190" s="119"/>
      <c r="F190" s="119"/>
      <c r="G190" s="119"/>
      <c r="H190" s="119"/>
      <c r="I190" s="119"/>
      <c r="J190" s="119"/>
      <c r="K190" s="119"/>
      <c r="L190" s="119"/>
      <c r="M190" s="119"/>
      <c r="N190" s="119"/>
    </row>
    <row r="191" spans="1:14" x14ac:dyDescent="0.2">
      <c r="A191" s="106"/>
      <c r="B191" s="116"/>
      <c r="C191" s="119"/>
      <c r="D191" s="119"/>
      <c r="E191" s="119"/>
      <c r="F191" s="119"/>
      <c r="G191" s="119"/>
      <c r="H191" s="119"/>
      <c r="I191" s="119"/>
      <c r="J191" s="119"/>
      <c r="K191" s="119"/>
      <c r="L191" s="119"/>
      <c r="M191" s="119"/>
      <c r="N191" s="119"/>
    </row>
    <row r="192" spans="1:14" ht="17" thickBot="1" x14ac:dyDescent="0.25">
      <c r="A192" s="113"/>
      <c r="B192" s="117"/>
      <c r="C192" s="120"/>
      <c r="D192" s="120"/>
      <c r="E192" s="120"/>
      <c r="F192" s="120"/>
      <c r="G192" s="120"/>
      <c r="H192" s="120"/>
      <c r="I192" s="120"/>
      <c r="J192" s="120"/>
      <c r="K192" s="120"/>
      <c r="L192" s="120"/>
      <c r="M192" s="120"/>
      <c r="N192" s="120"/>
    </row>
    <row r="193" spans="1:14" ht="17" thickBot="1" x14ac:dyDescent="0.25">
      <c r="A193" s="428" t="s">
        <v>209</v>
      </c>
      <c r="B193" s="429"/>
      <c r="C193" s="109">
        <f>SUM(C185:C192)</f>
        <v>0</v>
      </c>
      <c r="D193" s="110">
        <f t="shared" ref="D193" si="129">SUM(D185:D192)</f>
        <v>0</v>
      </c>
      <c r="E193" s="110">
        <f t="shared" ref="E193" si="130">SUM(E185:E192)</f>
        <v>0</v>
      </c>
      <c r="F193" s="110">
        <f t="shared" ref="F193" si="131">SUM(F185:F192)</f>
        <v>0</v>
      </c>
      <c r="G193" s="110">
        <f t="shared" ref="G193" si="132">SUM(G185:G192)</f>
        <v>0</v>
      </c>
      <c r="H193" s="110">
        <f t="shared" ref="H193" si="133">SUM(H185:H192)</f>
        <v>0</v>
      </c>
      <c r="I193" s="110">
        <f t="shared" ref="I193" si="134">SUM(I185:I192)</f>
        <v>0</v>
      </c>
      <c r="J193" s="110">
        <f t="shared" ref="J193" si="135">SUM(J185:J192)</f>
        <v>0</v>
      </c>
      <c r="K193" s="110">
        <f t="shared" ref="K193" si="136">SUM(K185:K192)</f>
        <v>0</v>
      </c>
      <c r="L193" s="110">
        <f t="shared" ref="L193" si="137">SUM(L185:L192)</f>
        <v>0</v>
      </c>
      <c r="M193" s="110">
        <f t="shared" ref="M193" si="138">SUM(M185:M192)</f>
        <v>0</v>
      </c>
      <c r="N193" s="111">
        <f t="shared" ref="N193" si="139">SUM(N185:N192)</f>
        <v>0</v>
      </c>
    </row>
    <row r="194" spans="1:14" ht="17" thickBot="1" x14ac:dyDescent="0.25">
      <c r="A194" s="456" t="s">
        <v>210</v>
      </c>
      <c r="B194" s="457"/>
      <c r="C194" s="112"/>
    </row>
    <row r="195" spans="1:14" ht="17" thickBot="1" x14ac:dyDescent="0.25">
      <c r="A195" s="458" t="s">
        <v>20</v>
      </c>
      <c r="B195" s="459"/>
      <c r="C195" s="121">
        <f>SUM(C193:N193)</f>
        <v>0</v>
      </c>
    </row>
    <row r="196" spans="1:14" ht="17" thickBot="1" x14ac:dyDescent="0.25">
      <c r="A196" s="107"/>
      <c r="B196" s="108"/>
      <c r="C196" s="472" t="s">
        <v>196</v>
      </c>
      <c r="D196" s="472" t="s">
        <v>197</v>
      </c>
      <c r="E196" s="472" t="s">
        <v>198</v>
      </c>
      <c r="F196" s="472" t="s">
        <v>199</v>
      </c>
      <c r="G196" s="472" t="s">
        <v>200</v>
      </c>
      <c r="H196" s="472" t="s">
        <v>201</v>
      </c>
      <c r="I196" s="472" t="s">
        <v>202</v>
      </c>
      <c r="J196" s="472" t="s">
        <v>203</v>
      </c>
      <c r="K196" s="472" t="s">
        <v>204</v>
      </c>
      <c r="L196" s="472" t="s">
        <v>205</v>
      </c>
      <c r="M196" s="472" t="s">
        <v>206</v>
      </c>
      <c r="N196" s="472" t="s">
        <v>207</v>
      </c>
    </row>
    <row r="197" spans="1:14" ht="17" thickBot="1" x14ac:dyDescent="0.25">
      <c r="A197" s="114" t="s">
        <v>189</v>
      </c>
      <c r="B197" s="115" t="s">
        <v>176</v>
      </c>
      <c r="C197" s="473"/>
      <c r="D197" s="473"/>
      <c r="E197" s="473"/>
      <c r="F197" s="473"/>
      <c r="G197" s="473"/>
      <c r="H197" s="473"/>
      <c r="I197" s="473"/>
      <c r="J197" s="473"/>
      <c r="K197" s="473"/>
      <c r="L197" s="473"/>
      <c r="M197" s="473"/>
      <c r="N197" s="473"/>
    </row>
    <row r="198" spans="1:14" x14ac:dyDescent="0.2">
      <c r="A198" s="106"/>
      <c r="B198" s="116"/>
      <c r="C198" s="118"/>
      <c r="D198" s="118"/>
      <c r="E198" s="118"/>
      <c r="F198" s="118"/>
      <c r="G198" s="118"/>
      <c r="H198" s="118"/>
      <c r="I198" s="118"/>
      <c r="J198" s="118"/>
      <c r="K198" s="118"/>
      <c r="L198" s="118"/>
      <c r="M198" s="118"/>
      <c r="N198" s="118"/>
    </row>
    <row r="199" spans="1:14" x14ac:dyDescent="0.2">
      <c r="A199" s="106"/>
      <c r="B199" s="116"/>
      <c r="C199" s="119"/>
      <c r="D199" s="119"/>
      <c r="E199" s="119"/>
      <c r="F199" s="119"/>
      <c r="G199" s="119"/>
      <c r="H199" s="119"/>
      <c r="I199" s="119"/>
      <c r="J199" s="119"/>
      <c r="K199" s="119"/>
      <c r="L199" s="119"/>
      <c r="M199" s="119"/>
      <c r="N199" s="119"/>
    </row>
    <row r="200" spans="1:14" x14ac:dyDescent="0.2">
      <c r="A200" s="106"/>
      <c r="B200" s="116"/>
      <c r="C200" s="119"/>
      <c r="D200" s="119"/>
      <c r="E200" s="119"/>
      <c r="F200" s="119"/>
      <c r="G200" s="119"/>
      <c r="H200" s="119"/>
      <c r="I200" s="119"/>
      <c r="J200" s="119"/>
      <c r="K200" s="119"/>
      <c r="L200" s="119"/>
      <c r="M200" s="119"/>
      <c r="N200" s="119"/>
    </row>
    <row r="201" spans="1:14" x14ac:dyDescent="0.2">
      <c r="A201" s="106"/>
      <c r="B201" s="116"/>
      <c r="C201" s="119"/>
      <c r="D201" s="119"/>
      <c r="E201" s="119"/>
      <c r="F201" s="119"/>
      <c r="G201" s="119"/>
      <c r="H201" s="119"/>
      <c r="I201" s="119"/>
      <c r="J201" s="119"/>
      <c r="K201" s="119"/>
      <c r="L201" s="119"/>
      <c r="M201" s="119"/>
      <c r="N201" s="119"/>
    </row>
    <row r="202" spans="1:14" x14ac:dyDescent="0.2">
      <c r="A202" s="106"/>
      <c r="B202" s="116"/>
      <c r="C202" s="119"/>
      <c r="D202" s="119"/>
      <c r="E202" s="119"/>
      <c r="F202" s="119"/>
      <c r="G202" s="119"/>
      <c r="H202" s="119"/>
      <c r="I202" s="119"/>
      <c r="J202" s="119"/>
      <c r="K202" s="119"/>
      <c r="L202" s="119"/>
      <c r="M202" s="119"/>
      <c r="N202" s="119"/>
    </row>
    <row r="203" spans="1:14" x14ac:dyDescent="0.2">
      <c r="A203" s="106"/>
      <c r="B203" s="116"/>
      <c r="C203" s="119"/>
      <c r="D203" s="119"/>
      <c r="E203" s="119"/>
      <c r="F203" s="119"/>
      <c r="G203" s="119"/>
      <c r="H203" s="119"/>
      <c r="I203" s="119"/>
      <c r="J203" s="119"/>
      <c r="K203" s="119"/>
      <c r="L203" s="119"/>
      <c r="M203" s="119"/>
      <c r="N203" s="119"/>
    </row>
    <row r="204" spans="1:14" x14ac:dyDescent="0.2">
      <c r="A204" s="106"/>
      <c r="B204" s="116"/>
      <c r="C204" s="119"/>
      <c r="D204" s="119"/>
      <c r="E204" s="119"/>
      <c r="F204" s="119"/>
      <c r="G204" s="119"/>
      <c r="H204" s="119"/>
      <c r="I204" s="119"/>
      <c r="J204" s="119"/>
      <c r="K204" s="119"/>
      <c r="L204" s="119"/>
      <c r="M204" s="119"/>
      <c r="N204" s="119"/>
    </row>
    <row r="205" spans="1:14" ht="17" thickBot="1" x14ac:dyDescent="0.25">
      <c r="A205" s="113"/>
      <c r="B205" s="117"/>
      <c r="C205" s="120"/>
      <c r="D205" s="120"/>
      <c r="E205" s="120"/>
      <c r="F205" s="120"/>
      <c r="G205" s="120"/>
      <c r="H205" s="120"/>
      <c r="I205" s="120"/>
      <c r="J205" s="120"/>
      <c r="K205" s="120"/>
      <c r="L205" s="120"/>
      <c r="M205" s="120"/>
      <c r="N205" s="120"/>
    </row>
    <row r="206" spans="1:14" ht="17" thickBot="1" x14ac:dyDescent="0.25">
      <c r="A206" s="428" t="s">
        <v>209</v>
      </c>
      <c r="B206" s="429"/>
      <c r="C206" s="109">
        <f>SUM(C198:C205)</f>
        <v>0</v>
      </c>
      <c r="D206" s="110">
        <f t="shared" ref="D206" si="140">SUM(D198:D205)</f>
        <v>0</v>
      </c>
      <c r="E206" s="110">
        <f t="shared" ref="E206" si="141">SUM(E198:E205)</f>
        <v>0</v>
      </c>
      <c r="F206" s="110">
        <f t="shared" ref="F206" si="142">SUM(F198:F205)</f>
        <v>0</v>
      </c>
      <c r="G206" s="110">
        <f t="shared" ref="G206" si="143">SUM(G198:G205)</f>
        <v>0</v>
      </c>
      <c r="H206" s="110">
        <f t="shared" ref="H206" si="144">SUM(H198:H205)</f>
        <v>0</v>
      </c>
      <c r="I206" s="110">
        <f t="shared" ref="I206" si="145">SUM(I198:I205)</f>
        <v>0</v>
      </c>
      <c r="J206" s="110">
        <f t="shared" ref="J206" si="146">SUM(J198:J205)</f>
        <v>0</v>
      </c>
      <c r="K206" s="110">
        <f t="shared" ref="K206" si="147">SUM(K198:K205)</f>
        <v>0</v>
      </c>
      <c r="L206" s="110">
        <f t="shared" ref="L206" si="148">SUM(L198:L205)</f>
        <v>0</v>
      </c>
      <c r="M206" s="110">
        <f t="shared" ref="M206" si="149">SUM(M198:M205)</f>
        <v>0</v>
      </c>
      <c r="N206" s="111">
        <f t="shared" ref="N206" si="150">SUM(N198:N205)</f>
        <v>0</v>
      </c>
    </row>
    <row r="207" spans="1:14" ht="17" thickBot="1" x14ac:dyDescent="0.25">
      <c r="A207" s="456" t="s">
        <v>210</v>
      </c>
      <c r="B207" s="457"/>
      <c r="C207" s="112"/>
    </row>
    <row r="208" spans="1:14" ht="17" thickBot="1" x14ac:dyDescent="0.25">
      <c r="A208" s="458" t="s">
        <v>20</v>
      </c>
      <c r="B208" s="459"/>
      <c r="C208" s="121">
        <f>SUM(C206:N206)</f>
        <v>0</v>
      </c>
    </row>
    <row r="209" spans="1:14" ht="17" thickBot="1" x14ac:dyDescent="0.25">
      <c r="A209" s="107"/>
      <c r="B209" s="108"/>
      <c r="C209" s="472" t="s">
        <v>196</v>
      </c>
      <c r="D209" s="472" t="s">
        <v>197</v>
      </c>
      <c r="E209" s="472" t="s">
        <v>198</v>
      </c>
      <c r="F209" s="472" t="s">
        <v>199</v>
      </c>
      <c r="G209" s="472" t="s">
        <v>200</v>
      </c>
      <c r="H209" s="472" t="s">
        <v>201</v>
      </c>
      <c r="I209" s="472" t="s">
        <v>202</v>
      </c>
      <c r="J209" s="472" t="s">
        <v>203</v>
      </c>
      <c r="K209" s="472" t="s">
        <v>204</v>
      </c>
      <c r="L209" s="472" t="s">
        <v>205</v>
      </c>
      <c r="M209" s="472" t="s">
        <v>206</v>
      </c>
      <c r="N209" s="472" t="s">
        <v>207</v>
      </c>
    </row>
    <row r="210" spans="1:14" ht="17" thickBot="1" x14ac:dyDescent="0.25">
      <c r="A210" s="114" t="s">
        <v>189</v>
      </c>
      <c r="B210" s="115" t="s">
        <v>176</v>
      </c>
      <c r="C210" s="473"/>
      <c r="D210" s="473"/>
      <c r="E210" s="473"/>
      <c r="F210" s="473"/>
      <c r="G210" s="473"/>
      <c r="H210" s="473"/>
      <c r="I210" s="473"/>
      <c r="J210" s="473"/>
      <c r="K210" s="473"/>
      <c r="L210" s="473"/>
      <c r="M210" s="473"/>
      <c r="N210" s="473"/>
    </row>
    <row r="211" spans="1:14" x14ac:dyDescent="0.2">
      <c r="A211" s="106"/>
      <c r="B211" s="116"/>
      <c r="C211" s="118"/>
      <c r="D211" s="118"/>
      <c r="E211" s="118"/>
      <c r="F211" s="118"/>
      <c r="G211" s="118"/>
      <c r="H211" s="118"/>
      <c r="I211" s="118"/>
      <c r="J211" s="118"/>
      <c r="K211" s="118"/>
      <c r="L211" s="118"/>
      <c r="M211" s="118"/>
      <c r="N211" s="118"/>
    </row>
    <row r="212" spans="1:14" x14ac:dyDescent="0.2">
      <c r="A212" s="106"/>
      <c r="B212" s="116"/>
      <c r="C212" s="119"/>
      <c r="D212" s="119"/>
      <c r="E212" s="119"/>
      <c r="F212" s="119"/>
      <c r="G212" s="119"/>
      <c r="H212" s="119"/>
      <c r="I212" s="119"/>
      <c r="J212" s="119"/>
      <c r="K212" s="119"/>
      <c r="L212" s="119"/>
      <c r="M212" s="119"/>
      <c r="N212" s="119"/>
    </row>
    <row r="213" spans="1:14" x14ac:dyDescent="0.2">
      <c r="A213" s="106"/>
      <c r="B213" s="116"/>
      <c r="C213" s="119"/>
      <c r="D213" s="119"/>
      <c r="E213" s="119"/>
      <c r="F213" s="119"/>
      <c r="G213" s="119"/>
      <c r="H213" s="119"/>
      <c r="I213" s="119"/>
      <c r="J213" s="119"/>
      <c r="K213" s="119"/>
      <c r="L213" s="119"/>
      <c r="M213" s="119"/>
      <c r="N213" s="119"/>
    </row>
    <row r="214" spans="1:14" x14ac:dyDescent="0.2">
      <c r="A214" s="106"/>
      <c r="B214" s="116"/>
      <c r="C214" s="119"/>
      <c r="D214" s="119"/>
      <c r="E214" s="119"/>
      <c r="F214" s="119"/>
      <c r="G214" s="119"/>
      <c r="H214" s="119"/>
      <c r="I214" s="119"/>
      <c r="J214" s="119"/>
      <c r="K214" s="119"/>
      <c r="L214" s="119"/>
      <c r="M214" s="119"/>
      <c r="N214" s="119"/>
    </row>
    <row r="215" spans="1:14" x14ac:dyDescent="0.2">
      <c r="A215" s="106"/>
      <c r="B215" s="116"/>
      <c r="C215" s="119"/>
      <c r="D215" s="119"/>
      <c r="E215" s="119"/>
      <c r="F215" s="119"/>
      <c r="G215" s="119"/>
      <c r="H215" s="119"/>
      <c r="I215" s="119"/>
      <c r="J215" s="119"/>
      <c r="K215" s="119"/>
      <c r="L215" s="119"/>
      <c r="M215" s="119"/>
      <c r="N215" s="119"/>
    </row>
    <row r="216" spans="1:14" x14ac:dyDescent="0.2">
      <c r="A216" s="106"/>
      <c r="B216" s="116"/>
      <c r="C216" s="119"/>
      <c r="D216" s="119"/>
      <c r="E216" s="119"/>
      <c r="F216" s="119"/>
      <c r="G216" s="119"/>
      <c r="H216" s="119"/>
      <c r="I216" s="119"/>
      <c r="J216" s="119"/>
      <c r="K216" s="119"/>
      <c r="L216" s="119"/>
      <c r="M216" s="119"/>
      <c r="N216" s="119"/>
    </row>
    <row r="217" spans="1:14" x14ac:dyDescent="0.2">
      <c r="A217" s="106"/>
      <c r="B217" s="116"/>
      <c r="C217" s="119"/>
      <c r="D217" s="119"/>
      <c r="E217" s="119"/>
      <c r="F217" s="119"/>
      <c r="G217" s="119"/>
      <c r="H217" s="119"/>
      <c r="I217" s="119"/>
      <c r="J217" s="119"/>
      <c r="K217" s="119"/>
      <c r="L217" s="119"/>
      <c r="M217" s="119"/>
      <c r="N217" s="119"/>
    </row>
    <row r="218" spans="1:14" ht="17" thickBot="1" x14ac:dyDescent="0.25">
      <c r="A218" s="113"/>
      <c r="B218" s="117"/>
      <c r="C218" s="120"/>
      <c r="D218" s="120"/>
      <c r="E218" s="120"/>
      <c r="F218" s="120"/>
      <c r="G218" s="120"/>
      <c r="H218" s="120"/>
      <c r="I218" s="120"/>
      <c r="J218" s="120"/>
      <c r="K218" s="120"/>
      <c r="L218" s="120"/>
      <c r="M218" s="120"/>
      <c r="N218" s="120"/>
    </row>
    <row r="219" spans="1:14" ht="17" thickBot="1" x14ac:dyDescent="0.25">
      <c r="A219" s="428" t="s">
        <v>209</v>
      </c>
      <c r="B219" s="429"/>
      <c r="C219" s="109">
        <f>SUM(C211:C218)</f>
        <v>0</v>
      </c>
      <c r="D219" s="110">
        <f t="shared" ref="D219" si="151">SUM(D211:D218)</f>
        <v>0</v>
      </c>
      <c r="E219" s="110">
        <f t="shared" ref="E219" si="152">SUM(E211:E218)</f>
        <v>0</v>
      </c>
      <c r="F219" s="110">
        <f t="shared" ref="F219" si="153">SUM(F211:F218)</f>
        <v>0</v>
      </c>
      <c r="G219" s="110">
        <f t="shared" ref="G219" si="154">SUM(G211:G218)</f>
        <v>0</v>
      </c>
      <c r="H219" s="110">
        <f t="shared" ref="H219" si="155">SUM(H211:H218)</f>
        <v>0</v>
      </c>
      <c r="I219" s="110">
        <f t="shared" ref="I219" si="156">SUM(I211:I218)</f>
        <v>0</v>
      </c>
      <c r="J219" s="110">
        <f t="shared" ref="J219" si="157">SUM(J211:J218)</f>
        <v>0</v>
      </c>
      <c r="K219" s="110">
        <f t="shared" ref="K219" si="158">SUM(K211:K218)</f>
        <v>0</v>
      </c>
      <c r="L219" s="110">
        <f t="shared" ref="L219" si="159">SUM(L211:L218)</f>
        <v>0</v>
      </c>
      <c r="M219" s="110">
        <f t="shared" ref="M219" si="160">SUM(M211:M218)</f>
        <v>0</v>
      </c>
      <c r="N219" s="111">
        <f t="shared" ref="N219" si="161">SUM(N211:N218)</f>
        <v>0</v>
      </c>
    </row>
    <row r="220" spans="1:14" ht="17" thickBot="1" x14ac:dyDescent="0.25">
      <c r="A220" s="456" t="s">
        <v>210</v>
      </c>
      <c r="B220" s="457"/>
      <c r="C220" s="112"/>
    </row>
    <row r="221" spans="1:14" ht="17" thickBot="1" x14ac:dyDescent="0.25">
      <c r="A221" s="458" t="s">
        <v>20</v>
      </c>
      <c r="B221" s="459"/>
      <c r="C221" s="121">
        <f>SUM(C219:N219)</f>
        <v>0</v>
      </c>
    </row>
    <row r="222" spans="1:14" ht="17" thickBot="1" x14ac:dyDescent="0.25">
      <c r="A222" s="107"/>
      <c r="B222" s="108"/>
      <c r="C222" s="472" t="s">
        <v>196</v>
      </c>
      <c r="D222" s="472" t="s">
        <v>197</v>
      </c>
      <c r="E222" s="472" t="s">
        <v>198</v>
      </c>
      <c r="F222" s="472" t="s">
        <v>199</v>
      </c>
      <c r="G222" s="472" t="s">
        <v>200</v>
      </c>
      <c r="H222" s="472" t="s">
        <v>201</v>
      </c>
      <c r="I222" s="472" t="s">
        <v>202</v>
      </c>
      <c r="J222" s="472" t="s">
        <v>203</v>
      </c>
      <c r="K222" s="472" t="s">
        <v>204</v>
      </c>
      <c r="L222" s="472" t="s">
        <v>205</v>
      </c>
      <c r="M222" s="472" t="s">
        <v>206</v>
      </c>
      <c r="N222" s="472" t="s">
        <v>207</v>
      </c>
    </row>
    <row r="223" spans="1:14" ht="17" thickBot="1" x14ac:dyDescent="0.25">
      <c r="A223" s="114" t="s">
        <v>189</v>
      </c>
      <c r="B223" s="115" t="s">
        <v>176</v>
      </c>
      <c r="C223" s="473"/>
      <c r="D223" s="473"/>
      <c r="E223" s="473"/>
      <c r="F223" s="473"/>
      <c r="G223" s="473"/>
      <c r="H223" s="473"/>
      <c r="I223" s="473"/>
      <c r="J223" s="473"/>
      <c r="K223" s="473"/>
      <c r="L223" s="473"/>
      <c r="M223" s="473"/>
      <c r="N223" s="473"/>
    </row>
    <row r="224" spans="1:14" x14ac:dyDescent="0.2">
      <c r="A224" s="106"/>
      <c r="B224" s="116"/>
      <c r="C224" s="118"/>
      <c r="D224" s="118"/>
      <c r="E224" s="118"/>
      <c r="F224" s="118"/>
      <c r="G224" s="118"/>
      <c r="H224" s="118"/>
      <c r="I224" s="118"/>
      <c r="J224" s="118"/>
      <c r="K224" s="118"/>
      <c r="L224" s="118"/>
      <c r="M224" s="118"/>
      <c r="N224" s="118"/>
    </row>
    <row r="225" spans="1:14" x14ac:dyDescent="0.2">
      <c r="A225" s="106"/>
      <c r="B225" s="116"/>
      <c r="C225" s="119"/>
      <c r="D225" s="119"/>
      <c r="E225" s="119"/>
      <c r="F225" s="119"/>
      <c r="G225" s="119"/>
      <c r="H225" s="119"/>
      <c r="I225" s="119"/>
      <c r="J225" s="119"/>
      <c r="K225" s="119"/>
      <c r="L225" s="119"/>
      <c r="M225" s="119"/>
      <c r="N225" s="119"/>
    </row>
    <row r="226" spans="1:14" x14ac:dyDescent="0.2">
      <c r="A226" s="106"/>
      <c r="B226" s="116"/>
      <c r="C226" s="119"/>
      <c r="D226" s="119"/>
      <c r="E226" s="119"/>
      <c r="F226" s="119"/>
      <c r="G226" s="119"/>
      <c r="H226" s="119"/>
      <c r="I226" s="119"/>
      <c r="J226" s="119"/>
      <c r="K226" s="119"/>
      <c r="L226" s="119"/>
      <c r="M226" s="119"/>
      <c r="N226" s="119"/>
    </row>
    <row r="227" spans="1:14" x14ac:dyDescent="0.2">
      <c r="A227" s="106"/>
      <c r="B227" s="116"/>
      <c r="C227" s="119"/>
      <c r="D227" s="119"/>
      <c r="E227" s="119"/>
      <c r="F227" s="119"/>
      <c r="G227" s="119"/>
      <c r="H227" s="119"/>
      <c r="I227" s="119"/>
      <c r="J227" s="119"/>
      <c r="K227" s="119"/>
      <c r="L227" s="119"/>
      <c r="M227" s="119"/>
      <c r="N227" s="119"/>
    </row>
    <row r="228" spans="1:14" x14ac:dyDescent="0.2">
      <c r="A228" s="106"/>
      <c r="B228" s="116"/>
      <c r="C228" s="119"/>
      <c r="D228" s="119"/>
      <c r="E228" s="119"/>
      <c r="F228" s="119"/>
      <c r="G228" s="119"/>
      <c r="H228" s="119"/>
      <c r="I228" s="119"/>
      <c r="J228" s="119"/>
      <c r="K228" s="119"/>
      <c r="L228" s="119"/>
      <c r="M228" s="119"/>
      <c r="N228" s="119"/>
    </row>
    <row r="229" spans="1:14" x14ac:dyDescent="0.2">
      <c r="A229" s="106"/>
      <c r="B229" s="116"/>
      <c r="C229" s="119"/>
      <c r="D229" s="119"/>
      <c r="E229" s="119"/>
      <c r="F229" s="119"/>
      <c r="G229" s="119"/>
      <c r="H229" s="119"/>
      <c r="I229" s="119"/>
      <c r="J229" s="119"/>
      <c r="K229" s="119"/>
      <c r="L229" s="119"/>
      <c r="M229" s="119"/>
      <c r="N229" s="119"/>
    </row>
    <row r="230" spans="1:14" x14ac:dyDescent="0.2">
      <c r="A230" s="106"/>
      <c r="B230" s="116"/>
      <c r="C230" s="119"/>
      <c r="D230" s="119"/>
      <c r="E230" s="119"/>
      <c r="F230" s="119"/>
      <c r="G230" s="119"/>
      <c r="H230" s="119"/>
      <c r="I230" s="119"/>
      <c r="J230" s="119"/>
      <c r="K230" s="119"/>
      <c r="L230" s="119"/>
      <c r="M230" s="119"/>
      <c r="N230" s="119"/>
    </row>
    <row r="231" spans="1:14" ht="17" thickBot="1" x14ac:dyDescent="0.25">
      <c r="A231" s="113"/>
      <c r="B231" s="117"/>
      <c r="C231" s="120"/>
      <c r="D231" s="120"/>
      <c r="E231" s="120"/>
      <c r="F231" s="120"/>
      <c r="G231" s="120"/>
      <c r="H231" s="120"/>
      <c r="I231" s="120"/>
      <c r="J231" s="120"/>
      <c r="K231" s="120"/>
      <c r="L231" s="120"/>
      <c r="M231" s="120"/>
      <c r="N231" s="120"/>
    </row>
    <row r="232" spans="1:14" ht="17" thickBot="1" x14ac:dyDescent="0.25">
      <c r="A232" s="428" t="s">
        <v>209</v>
      </c>
      <c r="B232" s="429"/>
      <c r="C232" s="109">
        <f>SUM(C224:C231)</f>
        <v>0</v>
      </c>
      <c r="D232" s="110">
        <f t="shared" ref="D232" si="162">SUM(D224:D231)</f>
        <v>0</v>
      </c>
      <c r="E232" s="110">
        <f t="shared" ref="E232" si="163">SUM(E224:E231)</f>
        <v>0</v>
      </c>
      <c r="F232" s="110">
        <f t="shared" ref="F232" si="164">SUM(F224:F231)</f>
        <v>0</v>
      </c>
      <c r="G232" s="110">
        <f t="shared" ref="G232" si="165">SUM(G224:G231)</f>
        <v>0</v>
      </c>
      <c r="H232" s="110">
        <f t="shared" ref="H232" si="166">SUM(H224:H231)</f>
        <v>0</v>
      </c>
      <c r="I232" s="110">
        <f t="shared" ref="I232" si="167">SUM(I224:I231)</f>
        <v>0</v>
      </c>
      <c r="J232" s="110">
        <f t="shared" ref="J232" si="168">SUM(J224:J231)</f>
        <v>0</v>
      </c>
      <c r="K232" s="110">
        <f t="shared" ref="K232" si="169">SUM(K224:K231)</f>
        <v>0</v>
      </c>
      <c r="L232" s="110">
        <f t="shared" ref="L232" si="170">SUM(L224:L231)</f>
        <v>0</v>
      </c>
      <c r="M232" s="110">
        <f t="shared" ref="M232" si="171">SUM(M224:M231)</f>
        <v>0</v>
      </c>
      <c r="N232" s="111">
        <f t="shared" ref="N232" si="172">SUM(N224:N231)</f>
        <v>0</v>
      </c>
    </row>
    <row r="233" spans="1:14" ht="17" thickBot="1" x14ac:dyDescent="0.25">
      <c r="A233" s="456" t="s">
        <v>210</v>
      </c>
      <c r="B233" s="457"/>
      <c r="C233" s="112"/>
    </row>
    <row r="234" spans="1:14" ht="17" thickBot="1" x14ac:dyDescent="0.25">
      <c r="A234" s="458" t="s">
        <v>20</v>
      </c>
      <c r="B234" s="459"/>
      <c r="C234" s="121">
        <f>SUM(C232:N232)</f>
        <v>0</v>
      </c>
    </row>
    <row r="235" spans="1:14" ht="17" thickBot="1" x14ac:dyDescent="0.25">
      <c r="A235" s="107"/>
      <c r="B235" s="108"/>
      <c r="C235" s="472" t="s">
        <v>196</v>
      </c>
      <c r="D235" s="472" t="s">
        <v>197</v>
      </c>
      <c r="E235" s="472" t="s">
        <v>198</v>
      </c>
      <c r="F235" s="472" t="s">
        <v>199</v>
      </c>
      <c r="G235" s="472" t="s">
        <v>200</v>
      </c>
      <c r="H235" s="472" t="s">
        <v>201</v>
      </c>
      <c r="I235" s="472" t="s">
        <v>202</v>
      </c>
      <c r="J235" s="472" t="s">
        <v>203</v>
      </c>
      <c r="K235" s="472" t="s">
        <v>204</v>
      </c>
      <c r="L235" s="472" t="s">
        <v>205</v>
      </c>
      <c r="M235" s="472" t="s">
        <v>206</v>
      </c>
      <c r="N235" s="472" t="s">
        <v>207</v>
      </c>
    </row>
    <row r="236" spans="1:14" ht="17" thickBot="1" x14ac:dyDescent="0.25">
      <c r="A236" s="114" t="s">
        <v>189</v>
      </c>
      <c r="B236" s="115" t="s">
        <v>176</v>
      </c>
      <c r="C236" s="473"/>
      <c r="D236" s="473"/>
      <c r="E236" s="473"/>
      <c r="F236" s="473"/>
      <c r="G236" s="473"/>
      <c r="H236" s="473"/>
      <c r="I236" s="473"/>
      <c r="J236" s="473"/>
      <c r="K236" s="473"/>
      <c r="L236" s="473"/>
      <c r="M236" s="473"/>
      <c r="N236" s="473"/>
    </row>
    <row r="237" spans="1:14" x14ac:dyDescent="0.2">
      <c r="A237" s="106"/>
      <c r="B237" s="116"/>
      <c r="C237" s="118"/>
      <c r="D237" s="118"/>
      <c r="E237" s="118"/>
      <c r="F237" s="118"/>
      <c r="G237" s="118"/>
      <c r="H237" s="118"/>
      <c r="I237" s="118"/>
      <c r="J237" s="118"/>
      <c r="K237" s="118"/>
      <c r="L237" s="118"/>
      <c r="M237" s="118"/>
      <c r="N237" s="118"/>
    </row>
    <row r="238" spans="1:14" x14ac:dyDescent="0.2">
      <c r="A238" s="106"/>
      <c r="B238" s="116"/>
      <c r="C238" s="119"/>
      <c r="D238" s="119"/>
      <c r="E238" s="119"/>
      <c r="F238" s="119"/>
      <c r="G238" s="119"/>
      <c r="H238" s="119"/>
      <c r="I238" s="119"/>
      <c r="J238" s="119"/>
      <c r="K238" s="119"/>
      <c r="L238" s="119"/>
      <c r="M238" s="119"/>
      <c r="N238" s="119"/>
    </row>
    <row r="239" spans="1:14" x14ac:dyDescent="0.2">
      <c r="A239" s="106"/>
      <c r="B239" s="116"/>
      <c r="C239" s="119"/>
      <c r="D239" s="119"/>
      <c r="E239" s="119"/>
      <c r="F239" s="119"/>
      <c r="G239" s="119"/>
      <c r="H239" s="119"/>
      <c r="I239" s="119"/>
      <c r="J239" s="119"/>
      <c r="K239" s="119"/>
      <c r="L239" s="119"/>
      <c r="M239" s="119"/>
      <c r="N239" s="119"/>
    </row>
    <row r="240" spans="1:14" x14ac:dyDescent="0.2">
      <c r="A240" s="106"/>
      <c r="B240" s="116"/>
      <c r="C240" s="119"/>
      <c r="D240" s="119"/>
      <c r="E240" s="119"/>
      <c r="F240" s="119"/>
      <c r="G240" s="119"/>
      <c r="H240" s="119"/>
      <c r="I240" s="119"/>
      <c r="J240" s="119"/>
      <c r="K240" s="119"/>
      <c r="L240" s="119"/>
      <c r="M240" s="119"/>
      <c r="N240" s="119"/>
    </row>
    <row r="241" spans="1:14" x14ac:dyDescent="0.2">
      <c r="A241" s="106"/>
      <c r="B241" s="116"/>
      <c r="C241" s="119"/>
      <c r="D241" s="119"/>
      <c r="E241" s="119"/>
      <c r="F241" s="119"/>
      <c r="G241" s="119"/>
      <c r="H241" s="119"/>
      <c r="I241" s="119"/>
      <c r="J241" s="119"/>
      <c r="K241" s="119"/>
      <c r="L241" s="119"/>
      <c r="M241" s="119"/>
      <c r="N241" s="119"/>
    </row>
    <row r="242" spans="1:14" x14ac:dyDescent="0.2">
      <c r="A242" s="106"/>
      <c r="B242" s="116"/>
      <c r="C242" s="119"/>
      <c r="D242" s="119"/>
      <c r="E242" s="119"/>
      <c r="F242" s="119"/>
      <c r="G242" s="119"/>
      <c r="H242" s="119"/>
      <c r="I242" s="119"/>
      <c r="J242" s="119"/>
      <c r="K242" s="119"/>
      <c r="L242" s="119"/>
      <c r="M242" s="119"/>
      <c r="N242" s="119"/>
    </row>
    <row r="243" spans="1:14" x14ac:dyDescent="0.2">
      <c r="A243" s="106"/>
      <c r="B243" s="116"/>
      <c r="C243" s="119"/>
      <c r="D243" s="119"/>
      <c r="E243" s="119"/>
      <c r="F243" s="119"/>
      <c r="G243" s="119"/>
      <c r="H243" s="119"/>
      <c r="I243" s="119"/>
      <c r="J243" s="119"/>
      <c r="K243" s="119"/>
      <c r="L243" s="119"/>
      <c r="M243" s="119"/>
      <c r="N243" s="119"/>
    </row>
    <row r="244" spans="1:14" ht="17" thickBot="1" x14ac:dyDescent="0.25">
      <c r="A244" s="113"/>
      <c r="B244" s="117"/>
      <c r="C244" s="120"/>
      <c r="D244" s="120"/>
      <c r="E244" s="120"/>
      <c r="F244" s="120"/>
      <c r="G244" s="120"/>
      <c r="H244" s="120"/>
      <c r="I244" s="120"/>
      <c r="J244" s="120"/>
      <c r="K244" s="120"/>
      <c r="L244" s="120"/>
      <c r="M244" s="120"/>
      <c r="N244" s="120"/>
    </row>
    <row r="245" spans="1:14" ht="17" thickBot="1" x14ac:dyDescent="0.25">
      <c r="A245" s="428" t="s">
        <v>209</v>
      </c>
      <c r="B245" s="429"/>
      <c r="C245" s="109">
        <f>SUM(C237:C244)</f>
        <v>0</v>
      </c>
      <c r="D245" s="110">
        <f t="shared" ref="D245" si="173">SUM(D237:D244)</f>
        <v>0</v>
      </c>
      <c r="E245" s="110">
        <f t="shared" ref="E245" si="174">SUM(E237:E244)</f>
        <v>0</v>
      </c>
      <c r="F245" s="110">
        <f t="shared" ref="F245" si="175">SUM(F237:F244)</f>
        <v>0</v>
      </c>
      <c r="G245" s="110">
        <f t="shared" ref="G245" si="176">SUM(G237:G244)</f>
        <v>0</v>
      </c>
      <c r="H245" s="110">
        <f t="shared" ref="H245" si="177">SUM(H237:H244)</f>
        <v>0</v>
      </c>
      <c r="I245" s="110">
        <f t="shared" ref="I245" si="178">SUM(I237:I244)</f>
        <v>0</v>
      </c>
      <c r="J245" s="110">
        <f t="shared" ref="J245" si="179">SUM(J237:J244)</f>
        <v>0</v>
      </c>
      <c r="K245" s="110">
        <f t="shared" ref="K245" si="180">SUM(K237:K244)</f>
        <v>0</v>
      </c>
      <c r="L245" s="110">
        <f t="shared" ref="L245" si="181">SUM(L237:L244)</f>
        <v>0</v>
      </c>
      <c r="M245" s="110">
        <f t="shared" ref="M245" si="182">SUM(M237:M244)</f>
        <v>0</v>
      </c>
      <c r="N245" s="111">
        <f t="shared" ref="N245" si="183">SUM(N237:N244)</f>
        <v>0</v>
      </c>
    </row>
    <row r="246" spans="1:14" ht="17" thickBot="1" x14ac:dyDescent="0.25">
      <c r="A246" s="456" t="s">
        <v>210</v>
      </c>
      <c r="B246" s="457"/>
      <c r="C246" s="112"/>
    </row>
    <row r="247" spans="1:14" ht="17" thickBot="1" x14ac:dyDescent="0.25">
      <c r="A247" s="458" t="s">
        <v>20</v>
      </c>
      <c r="B247" s="459"/>
      <c r="C247" s="121">
        <f>SUM(C245:N245)</f>
        <v>0</v>
      </c>
    </row>
    <row r="248" spans="1:14" ht="17" thickBot="1" x14ac:dyDescent="0.25">
      <c r="A248" s="107"/>
      <c r="B248" s="108"/>
      <c r="C248" s="472" t="s">
        <v>196</v>
      </c>
      <c r="D248" s="472" t="s">
        <v>197</v>
      </c>
      <c r="E248" s="472" t="s">
        <v>198</v>
      </c>
      <c r="F248" s="472" t="s">
        <v>199</v>
      </c>
      <c r="G248" s="472" t="s">
        <v>200</v>
      </c>
      <c r="H248" s="472" t="s">
        <v>201</v>
      </c>
      <c r="I248" s="472" t="s">
        <v>202</v>
      </c>
      <c r="J248" s="472" t="s">
        <v>203</v>
      </c>
      <c r="K248" s="472" t="s">
        <v>204</v>
      </c>
      <c r="L248" s="472" t="s">
        <v>205</v>
      </c>
      <c r="M248" s="472" t="s">
        <v>206</v>
      </c>
      <c r="N248" s="472" t="s">
        <v>207</v>
      </c>
    </row>
    <row r="249" spans="1:14" ht="17" thickBot="1" x14ac:dyDescent="0.25">
      <c r="A249" s="114" t="s">
        <v>189</v>
      </c>
      <c r="B249" s="115" t="s">
        <v>176</v>
      </c>
      <c r="C249" s="473"/>
      <c r="D249" s="473"/>
      <c r="E249" s="473"/>
      <c r="F249" s="473"/>
      <c r="G249" s="473"/>
      <c r="H249" s="473"/>
      <c r="I249" s="473"/>
      <c r="J249" s="473"/>
      <c r="K249" s="473"/>
      <c r="L249" s="473"/>
      <c r="M249" s="473"/>
      <c r="N249" s="473"/>
    </row>
    <row r="250" spans="1:14" x14ac:dyDescent="0.2">
      <c r="A250" s="106"/>
      <c r="B250" s="116"/>
      <c r="C250" s="118"/>
      <c r="D250" s="118"/>
      <c r="E250" s="118"/>
      <c r="F250" s="118"/>
      <c r="G250" s="118"/>
      <c r="H250" s="118"/>
      <c r="I250" s="118"/>
      <c r="J250" s="118"/>
      <c r="K250" s="118"/>
      <c r="L250" s="118"/>
      <c r="M250" s="118"/>
      <c r="N250" s="118"/>
    </row>
    <row r="251" spans="1:14" x14ac:dyDescent="0.2">
      <c r="A251" s="106"/>
      <c r="B251" s="116"/>
      <c r="C251" s="119"/>
      <c r="D251" s="119"/>
      <c r="E251" s="119"/>
      <c r="F251" s="119"/>
      <c r="G251" s="119"/>
      <c r="H251" s="119"/>
      <c r="I251" s="119"/>
      <c r="J251" s="119"/>
      <c r="K251" s="119"/>
      <c r="L251" s="119"/>
      <c r="M251" s="119"/>
      <c r="N251" s="119"/>
    </row>
    <row r="252" spans="1:14" x14ac:dyDescent="0.2">
      <c r="A252" s="106"/>
      <c r="B252" s="116"/>
      <c r="C252" s="119"/>
      <c r="D252" s="119"/>
      <c r="E252" s="119"/>
      <c r="F252" s="119"/>
      <c r="G252" s="119"/>
      <c r="H252" s="119"/>
      <c r="I252" s="119"/>
      <c r="J252" s="119"/>
      <c r="K252" s="119"/>
      <c r="L252" s="119"/>
      <c r="M252" s="119"/>
      <c r="N252" s="119"/>
    </row>
    <row r="253" spans="1:14" x14ac:dyDescent="0.2">
      <c r="A253" s="106"/>
      <c r="B253" s="116"/>
      <c r="C253" s="119"/>
      <c r="D253" s="119"/>
      <c r="E253" s="119"/>
      <c r="F253" s="119"/>
      <c r="G253" s="119"/>
      <c r="H253" s="119"/>
      <c r="I253" s="119"/>
      <c r="J253" s="119"/>
      <c r="K253" s="119"/>
      <c r="L253" s="119"/>
      <c r="M253" s="119"/>
      <c r="N253" s="119"/>
    </row>
    <row r="254" spans="1:14" x14ac:dyDescent="0.2">
      <c r="A254" s="106"/>
      <c r="B254" s="116"/>
      <c r="C254" s="119"/>
      <c r="D254" s="119"/>
      <c r="E254" s="119"/>
      <c r="F254" s="119"/>
      <c r="G254" s="119"/>
      <c r="H254" s="119"/>
      <c r="I254" s="119"/>
      <c r="J254" s="119"/>
      <c r="K254" s="119"/>
      <c r="L254" s="119"/>
      <c r="M254" s="119"/>
      <c r="N254" s="119"/>
    </row>
    <row r="255" spans="1:14" x14ac:dyDescent="0.2">
      <c r="A255" s="106"/>
      <c r="B255" s="116"/>
      <c r="C255" s="119"/>
      <c r="D255" s="119"/>
      <c r="E255" s="119"/>
      <c r="F255" s="119"/>
      <c r="G255" s="119"/>
      <c r="H255" s="119"/>
      <c r="I255" s="119"/>
      <c r="J255" s="119"/>
      <c r="K255" s="119"/>
      <c r="L255" s="119"/>
      <c r="M255" s="119"/>
      <c r="N255" s="119"/>
    </row>
    <row r="256" spans="1:14" x14ac:dyDescent="0.2">
      <c r="A256" s="106"/>
      <c r="B256" s="116"/>
      <c r="C256" s="119"/>
      <c r="D256" s="119"/>
      <c r="E256" s="119"/>
      <c r="F256" s="119"/>
      <c r="G256" s="119"/>
      <c r="H256" s="119"/>
      <c r="I256" s="119"/>
      <c r="J256" s="119"/>
      <c r="K256" s="119"/>
      <c r="L256" s="119"/>
      <c r="M256" s="119"/>
      <c r="N256" s="119"/>
    </row>
    <row r="257" spans="1:14" ht="17" thickBot="1" x14ac:dyDescent="0.25">
      <c r="A257" s="113"/>
      <c r="B257" s="117"/>
      <c r="C257" s="120"/>
      <c r="D257" s="120"/>
      <c r="E257" s="120"/>
      <c r="F257" s="120"/>
      <c r="G257" s="120"/>
      <c r="H257" s="120"/>
      <c r="I257" s="120"/>
      <c r="J257" s="120"/>
      <c r="K257" s="120"/>
      <c r="L257" s="120"/>
      <c r="M257" s="120"/>
      <c r="N257" s="120"/>
    </row>
    <row r="258" spans="1:14" ht="17" thickBot="1" x14ac:dyDescent="0.25">
      <c r="A258" s="428" t="s">
        <v>209</v>
      </c>
      <c r="B258" s="429"/>
      <c r="C258" s="109">
        <f>SUM(C250:C257)</f>
        <v>0</v>
      </c>
      <c r="D258" s="110">
        <f t="shared" ref="D258" si="184">SUM(D250:D257)</f>
        <v>0</v>
      </c>
      <c r="E258" s="110">
        <f t="shared" ref="E258" si="185">SUM(E250:E257)</f>
        <v>0</v>
      </c>
      <c r="F258" s="110">
        <f t="shared" ref="F258" si="186">SUM(F250:F257)</f>
        <v>0</v>
      </c>
      <c r="G258" s="110">
        <f t="shared" ref="G258" si="187">SUM(G250:G257)</f>
        <v>0</v>
      </c>
      <c r="H258" s="110">
        <f t="shared" ref="H258" si="188">SUM(H250:H257)</f>
        <v>0</v>
      </c>
      <c r="I258" s="110">
        <f t="shared" ref="I258" si="189">SUM(I250:I257)</f>
        <v>0</v>
      </c>
      <c r="J258" s="110">
        <f t="shared" ref="J258" si="190">SUM(J250:J257)</f>
        <v>0</v>
      </c>
      <c r="K258" s="110">
        <f t="shared" ref="K258" si="191">SUM(K250:K257)</f>
        <v>0</v>
      </c>
      <c r="L258" s="110">
        <f t="shared" ref="L258" si="192">SUM(L250:L257)</f>
        <v>0</v>
      </c>
      <c r="M258" s="110">
        <f t="shared" ref="M258" si="193">SUM(M250:M257)</f>
        <v>0</v>
      </c>
      <c r="N258" s="111">
        <f t="shared" ref="N258" si="194">SUM(N250:N257)</f>
        <v>0</v>
      </c>
    </row>
    <row r="259" spans="1:14" ht="17" thickBot="1" x14ac:dyDescent="0.25">
      <c r="A259" s="456" t="s">
        <v>210</v>
      </c>
      <c r="B259" s="457"/>
      <c r="C259" s="112"/>
    </row>
    <row r="260" spans="1:14" ht="17" thickBot="1" x14ac:dyDescent="0.25">
      <c r="A260" s="458" t="s">
        <v>20</v>
      </c>
      <c r="B260" s="459"/>
      <c r="C260" s="121">
        <f>SUM(C258:N258)</f>
        <v>0</v>
      </c>
    </row>
    <row r="261" spans="1:14" ht="17" thickBot="1" x14ac:dyDescent="0.25">
      <c r="A261" s="107"/>
      <c r="B261" s="108"/>
      <c r="C261" s="472" t="s">
        <v>196</v>
      </c>
      <c r="D261" s="472" t="s">
        <v>197</v>
      </c>
      <c r="E261" s="472" t="s">
        <v>198</v>
      </c>
      <c r="F261" s="472" t="s">
        <v>199</v>
      </c>
      <c r="G261" s="472" t="s">
        <v>200</v>
      </c>
      <c r="H261" s="472" t="s">
        <v>201</v>
      </c>
      <c r="I261" s="472" t="s">
        <v>202</v>
      </c>
      <c r="J261" s="472" t="s">
        <v>203</v>
      </c>
      <c r="K261" s="472" t="s">
        <v>204</v>
      </c>
      <c r="L261" s="472" t="s">
        <v>205</v>
      </c>
      <c r="M261" s="472" t="s">
        <v>206</v>
      </c>
      <c r="N261" s="472" t="s">
        <v>207</v>
      </c>
    </row>
    <row r="262" spans="1:14" ht="17" thickBot="1" x14ac:dyDescent="0.25">
      <c r="A262" s="114" t="s">
        <v>189</v>
      </c>
      <c r="B262" s="115" t="s">
        <v>176</v>
      </c>
      <c r="C262" s="473"/>
      <c r="D262" s="473"/>
      <c r="E262" s="473"/>
      <c r="F262" s="473"/>
      <c r="G262" s="473"/>
      <c r="H262" s="473"/>
      <c r="I262" s="473"/>
      <c r="J262" s="473"/>
      <c r="K262" s="473"/>
      <c r="L262" s="473"/>
      <c r="M262" s="473"/>
      <c r="N262" s="473"/>
    </row>
    <row r="263" spans="1:14" x14ac:dyDescent="0.2">
      <c r="A263" s="106"/>
      <c r="B263" s="116"/>
      <c r="C263" s="118"/>
      <c r="D263" s="118"/>
      <c r="E263" s="118"/>
      <c r="F263" s="118"/>
      <c r="G263" s="118"/>
      <c r="H263" s="118"/>
      <c r="I263" s="118"/>
      <c r="J263" s="118"/>
      <c r="K263" s="118"/>
      <c r="L263" s="118"/>
      <c r="M263" s="118"/>
      <c r="N263" s="118"/>
    </row>
    <row r="264" spans="1:14" x14ac:dyDescent="0.2">
      <c r="A264" s="106"/>
      <c r="B264" s="116"/>
      <c r="C264" s="119"/>
      <c r="D264" s="119"/>
      <c r="E264" s="119"/>
      <c r="F264" s="119"/>
      <c r="G264" s="119"/>
      <c r="H264" s="119"/>
      <c r="I264" s="119"/>
      <c r="J264" s="119"/>
      <c r="K264" s="119"/>
      <c r="L264" s="119"/>
      <c r="M264" s="119"/>
      <c r="N264" s="119"/>
    </row>
    <row r="265" spans="1:14" x14ac:dyDescent="0.2">
      <c r="A265" s="106"/>
      <c r="B265" s="116"/>
      <c r="C265" s="119"/>
      <c r="D265" s="119"/>
      <c r="E265" s="119"/>
      <c r="F265" s="119"/>
      <c r="G265" s="119"/>
      <c r="H265" s="119"/>
      <c r="I265" s="119"/>
      <c r="J265" s="119"/>
      <c r="K265" s="119"/>
      <c r="L265" s="119"/>
      <c r="M265" s="119"/>
      <c r="N265" s="119"/>
    </row>
    <row r="266" spans="1:14" x14ac:dyDescent="0.2">
      <c r="A266" s="106"/>
      <c r="B266" s="116"/>
      <c r="C266" s="119"/>
      <c r="D266" s="119"/>
      <c r="E266" s="119"/>
      <c r="F266" s="119"/>
      <c r="G266" s="119"/>
      <c r="H266" s="119"/>
      <c r="I266" s="119"/>
      <c r="J266" s="119"/>
      <c r="K266" s="119"/>
      <c r="L266" s="119"/>
      <c r="M266" s="119"/>
      <c r="N266" s="119"/>
    </row>
    <row r="267" spans="1:14" x14ac:dyDescent="0.2">
      <c r="A267" s="106"/>
      <c r="B267" s="116"/>
      <c r="C267" s="119"/>
      <c r="D267" s="119"/>
      <c r="E267" s="119"/>
      <c r="F267" s="119"/>
      <c r="G267" s="119"/>
      <c r="H267" s="119"/>
      <c r="I267" s="119"/>
      <c r="J267" s="119"/>
      <c r="K267" s="119"/>
      <c r="L267" s="119"/>
      <c r="M267" s="119"/>
      <c r="N267" s="119"/>
    </row>
    <row r="268" spans="1:14" x14ac:dyDescent="0.2">
      <c r="A268" s="106"/>
      <c r="B268" s="116"/>
      <c r="C268" s="119"/>
      <c r="D268" s="119"/>
      <c r="E268" s="119"/>
      <c r="F268" s="119"/>
      <c r="G268" s="119"/>
      <c r="H268" s="119"/>
      <c r="I268" s="119"/>
      <c r="J268" s="119"/>
      <c r="K268" s="119"/>
      <c r="L268" s="119"/>
      <c r="M268" s="119"/>
      <c r="N268" s="119"/>
    </row>
    <row r="269" spans="1:14" x14ac:dyDescent="0.2">
      <c r="A269" s="106"/>
      <c r="B269" s="116"/>
      <c r="C269" s="119"/>
      <c r="D269" s="119"/>
      <c r="E269" s="119"/>
      <c r="F269" s="119"/>
      <c r="G269" s="119"/>
      <c r="H269" s="119"/>
      <c r="I269" s="119"/>
      <c r="J269" s="119"/>
      <c r="K269" s="119"/>
      <c r="L269" s="119"/>
      <c r="M269" s="119"/>
      <c r="N269" s="119"/>
    </row>
    <row r="270" spans="1:14" ht="17" thickBot="1" x14ac:dyDescent="0.25">
      <c r="A270" s="113"/>
      <c r="B270" s="117"/>
      <c r="C270" s="120"/>
      <c r="D270" s="120"/>
      <c r="E270" s="120"/>
      <c r="F270" s="120"/>
      <c r="G270" s="120"/>
      <c r="H270" s="120"/>
      <c r="I270" s="120"/>
      <c r="J270" s="120"/>
      <c r="K270" s="120"/>
      <c r="L270" s="120"/>
      <c r="M270" s="120"/>
      <c r="N270" s="120"/>
    </row>
    <row r="271" spans="1:14" ht="17" thickBot="1" x14ac:dyDescent="0.25">
      <c r="A271" s="428" t="s">
        <v>209</v>
      </c>
      <c r="B271" s="429"/>
      <c r="C271" s="109">
        <f>SUM(C263:C270)</f>
        <v>0</v>
      </c>
      <c r="D271" s="110">
        <f t="shared" ref="D271" si="195">SUM(D263:D270)</f>
        <v>0</v>
      </c>
      <c r="E271" s="110">
        <f t="shared" ref="E271" si="196">SUM(E263:E270)</f>
        <v>0</v>
      </c>
      <c r="F271" s="110">
        <f t="shared" ref="F271" si="197">SUM(F263:F270)</f>
        <v>0</v>
      </c>
      <c r="G271" s="110">
        <f t="shared" ref="G271" si="198">SUM(G263:G270)</f>
        <v>0</v>
      </c>
      <c r="H271" s="110">
        <f t="shared" ref="H271" si="199">SUM(H263:H270)</f>
        <v>0</v>
      </c>
      <c r="I271" s="110">
        <f t="shared" ref="I271" si="200">SUM(I263:I270)</f>
        <v>0</v>
      </c>
      <c r="J271" s="110">
        <f t="shared" ref="J271" si="201">SUM(J263:J270)</f>
        <v>0</v>
      </c>
      <c r="K271" s="110">
        <f t="shared" ref="K271" si="202">SUM(K263:K270)</f>
        <v>0</v>
      </c>
      <c r="L271" s="110">
        <f t="shared" ref="L271" si="203">SUM(L263:L270)</f>
        <v>0</v>
      </c>
      <c r="M271" s="110">
        <f t="shared" ref="M271" si="204">SUM(M263:M270)</f>
        <v>0</v>
      </c>
      <c r="N271" s="111">
        <f t="shared" ref="N271" si="205">SUM(N263:N270)</f>
        <v>0</v>
      </c>
    </row>
    <row r="272" spans="1:14" ht="17" thickBot="1" x14ac:dyDescent="0.25">
      <c r="A272" s="456" t="s">
        <v>210</v>
      </c>
      <c r="B272" s="457"/>
      <c r="C272" s="112"/>
    </row>
    <row r="273" spans="1:14" ht="17" thickBot="1" x14ac:dyDescent="0.25">
      <c r="A273" s="458" t="s">
        <v>20</v>
      </c>
      <c r="B273" s="459"/>
      <c r="C273" s="121">
        <f>SUM(C271:N271)</f>
        <v>0</v>
      </c>
    </row>
    <row r="274" spans="1:14" ht="17" thickBot="1" x14ac:dyDescent="0.25">
      <c r="A274" s="107"/>
      <c r="B274" s="108"/>
      <c r="C274" s="472" t="s">
        <v>196</v>
      </c>
      <c r="D274" s="472" t="s">
        <v>197</v>
      </c>
      <c r="E274" s="472" t="s">
        <v>198</v>
      </c>
      <c r="F274" s="472" t="s">
        <v>199</v>
      </c>
      <c r="G274" s="472" t="s">
        <v>200</v>
      </c>
      <c r="H274" s="472" t="s">
        <v>201</v>
      </c>
      <c r="I274" s="472" t="s">
        <v>202</v>
      </c>
      <c r="J274" s="472" t="s">
        <v>203</v>
      </c>
      <c r="K274" s="472" t="s">
        <v>204</v>
      </c>
      <c r="L274" s="472" t="s">
        <v>205</v>
      </c>
      <c r="M274" s="472" t="s">
        <v>206</v>
      </c>
      <c r="N274" s="472" t="s">
        <v>207</v>
      </c>
    </row>
    <row r="275" spans="1:14" ht="17" thickBot="1" x14ac:dyDescent="0.25">
      <c r="A275" s="114" t="s">
        <v>189</v>
      </c>
      <c r="B275" s="115" t="s">
        <v>176</v>
      </c>
      <c r="C275" s="473"/>
      <c r="D275" s="473"/>
      <c r="E275" s="473"/>
      <c r="F275" s="473"/>
      <c r="G275" s="473"/>
      <c r="H275" s="473"/>
      <c r="I275" s="473"/>
      <c r="J275" s="473"/>
      <c r="K275" s="473"/>
      <c r="L275" s="473"/>
      <c r="M275" s="473"/>
      <c r="N275" s="473"/>
    </row>
    <row r="276" spans="1:14" x14ac:dyDescent="0.2">
      <c r="A276" s="106"/>
      <c r="B276" s="116"/>
      <c r="C276" s="118"/>
      <c r="D276" s="118"/>
      <c r="E276" s="118"/>
      <c r="F276" s="118"/>
      <c r="G276" s="118"/>
      <c r="H276" s="118"/>
      <c r="I276" s="118"/>
      <c r="J276" s="118"/>
      <c r="K276" s="118"/>
      <c r="L276" s="118"/>
      <c r="M276" s="118"/>
      <c r="N276" s="118"/>
    </row>
    <row r="277" spans="1:14" x14ac:dyDescent="0.2">
      <c r="A277" s="106"/>
      <c r="B277" s="116"/>
      <c r="C277" s="119"/>
      <c r="D277" s="119"/>
      <c r="E277" s="119"/>
      <c r="F277" s="119"/>
      <c r="G277" s="119"/>
      <c r="H277" s="119"/>
      <c r="I277" s="119"/>
      <c r="J277" s="119"/>
      <c r="K277" s="119"/>
      <c r="L277" s="119"/>
      <c r="M277" s="119"/>
      <c r="N277" s="119"/>
    </row>
    <row r="278" spans="1:14" x14ac:dyDescent="0.2">
      <c r="A278" s="106"/>
      <c r="B278" s="116"/>
      <c r="C278" s="119"/>
      <c r="D278" s="119"/>
      <c r="E278" s="119"/>
      <c r="F278" s="119"/>
      <c r="G278" s="119"/>
      <c r="H278" s="119"/>
      <c r="I278" s="119"/>
      <c r="J278" s="119"/>
      <c r="K278" s="119"/>
      <c r="L278" s="119"/>
      <c r="M278" s="119"/>
      <c r="N278" s="119"/>
    </row>
    <row r="279" spans="1:14" x14ac:dyDescent="0.2">
      <c r="A279" s="106"/>
      <c r="B279" s="116"/>
      <c r="C279" s="119"/>
      <c r="D279" s="119"/>
      <c r="E279" s="119"/>
      <c r="F279" s="119"/>
      <c r="G279" s="119"/>
      <c r="H279" s="119"/>
      <c r="I279" s="119"/>
      <c r="J279" s="119"/>
      <c r="K279" s="119"/>
      <c r="L279" s="119"/>
      <c r="M279" s="119"/>
      <c r="N279" s="119"/>
    </row>
    <row r="280" spans="1:14" x14ac:dyDescent="0.2">
      <c r="A280" s="106"/>
      <c r="B280" s="116"/>
      <c r="C280" s="119"/>
      <c r="D280" s="119"/>
      <c r="E280" s="119"/>
      <c r="F280" s="119"/>
      <c r="G280" s="119"/>
      <c r="H280" s="119"/>
      <c r="I280" s="119"/>
      <c r="J280" s="119"/>
      <c r="K280" s="119"/>
      <c r="L280" s="119"/>
      <c r="M280" s="119"/>
      <c r="N280" s="119"/>
    </row>
    <row r="281" spans="1:14" x14ac:dyDescent="0.2">
      <c r="A281" s="106"/>
      <c r="B281" s="116"/>
      <c r="C281" s="119"/>
      <c r="D281" s="119"/>
      <c r="E281" s="119"/>
      <c r="F281" s="119"/>
      <c r="G281" s="119"/>
      <c r="H281" s="119"/>
      <c r="I281" s="119"/>
      <c r="J281" s="119"/>
      <c r="K281" s="119"/>
      <c r="L281" s="119"/>
      <c r="M281" s="119"/>
      <c r="N281" s="119"/>
    </row>
    <row r="282" spans="1:14" x14ac:dyDescent="0.2">
      <c r="A282" s="106"/>
      <c r="B282" s="116"/>
      <c r="C282" s="119"/>
      <c r="D282" s="119"/>
      <c r="E282" s="119"/>
      <c r="F282" s="119"/>
      <c r="G282" s="119"/>
      <c r="H282" s="119"/>
      <c r="I282" s="119"/>
      <c r="J282" s="119"/>
      <c r="K282" s="119"/>
      <c r="L282" s="119"/>
      <c r="M282" s="119"/>
      <c r="N282" s="119"/>
    </row>
    <row r="283" spans="1:14" ht="17" thickBot="1" x14ac:dyDescent="0.25">
      <c r="A283" s="113"/>
      <c r="B283" s="117"/>
      <c r="C283" s="120"/>
      <c r="D283" s="120"/>
      <c r="E283" s="120"/>
      <c r="F283" s="120"/>
      <c r="G283" s="120"/>
      <c r="H283" s="120"/>
      <c r="I283" s="120"/>
      <c r="J283" s="120"/>
      <c r="K283" s="120"/>
      <c r="L283" s="120"/>
      <c r="M283" s="120"/>
      <c r="N283" s="120"/>
    </row>
    <row r="284" spans="1:14" ht="17" thickBot="1" x14ac:dyDescent="0.25">
      <c r="A284" s="428" t="s">
        <v>209</v>
      </c>
      <c r="B284" s="429"/>
      <c r="C284" s="109">
        <f>SUM(C276:C283)</f>
        <v>0</v>
      </c>
      <c r="D284" s="110">
        <f t="shared" ref="D284" si="206">SUM(D276:D283)</f>
        <v>0</v>
      </c>
      <c r="E284" s="110">
        <f t="shared" ref="E284" si="207">SUM(E276:E283)</f>
        <v>0</v>
      </c>
      <c r="F284" s="110">
        <f t="shared" ref="F284" si="208">SUM(F276:F283)</f>
        <v>0</v>
      </c>
      <c r="G284" s="110">
        <f t="shared" ref="G284" si="209">SUM(G276:G283)</f>
        <v>0</v>
      </c>
      <c r="H284" s="110">
        <f t="shared" ref="H284" si="210">SUM(H276:H283)</f>
        <v>0</v>
      </c>
      <c r="I284" s="110">
        <f t="shared" ref="I284" si="211">SUM(I276:I283)</f>
        <v>0</v>
      </c>
      <c r="J284" s="110">
        <f t="shared" ref="J284" si="212">SUM(J276:J283)</f>
        <v>0</v>
      </c>
      <c r="K284" s="110">
        <f t="shared" ref="K284" si="213">SUM(K276:K283)</f>
        <v>0</v>
      </c>
      <c r="L284" s="110">
        <f t="shared" ref="L284" si="214">SUM(L276:L283)</f>
        <v>0</v>
      </c>
      <c r="M284" s="110">
        <f t="shared" ref="M284" si="215">SUM(M276:M283)</f>
        <v>0</v>
      </c>
      <c r="N284" s="111">
        <f t="shared" ref="N284" si="216">SUM(N276:N283)</f>
        <v>0</v>
      </c>
    </row>
    <row r="285" spans="1:14" ht="17" thickBot="1" x14ac:dyDescent="0.25">
      <c r="A285" s="456" t="s">
        <v>210</v>
      </c>
      <c r="B285" s="457"/>
      <c r="C285" s="112"/>
    </row>
    <row r="286" spans="1:14" ht="17" thickBot="1" x14ac:dyDescent="0.25">
      <c r="A286" s="458" t="s">
        <v>20</v>
      </c>
      <c r="B286" s="459"/>
      <c r="C286" s="121">
        <f>SUM(C284:N284)</f>
        <v>0</v>
      </c>
    </row>
  </sheetData>
  <mergeCells count="325">
    <mergeCell ref="N3:N4"/>
    <mergeCell ref="A1:B2"/>
    <mergeCell ref="E3:E4"/>
    <mergeCell ref="F3:F4"/>
    <mergeCell ref="G3:G4"/>
    <mergeCell ref="H3:H4"/>
    <mergeCell ref="I3:I4"/>
    <mergeCell ref="J3:J4"/>
    <mergeCell ref="L16:L17"/>
    <mergeCell ref="M16:M17"/>
    <mergeCell ref="A13:B13"/>
    <mergeCell ref="A14:B14"/>
    <mergeCell ref="A15:B15"/>
    <mergeCell ref="C3:C4"/>
    <mergeCell ref="D3:D4"/>
    <mergeCell ref="K3:K4"/>
    <mergeCell ref="L3:L4"/>
    <mergeCell ref="M3:M4"/>
    <mergeCell ref="I16:I17"/>
    <mergeCell ref="J16:J17"/>
    <mergeCell ref="K16:K17"/>
    <mergeCell ref="M33:M34"/>
    <mergeCell ref="N33:N34"/>
    <mergeCell ref="H33:H34"/>
    <mergeCell ref="I33:I34"/>
    <mergeCell ref="J33:J34"/>
    <mergeCell ref="K33:K34"/>
    <mergeCell ref="L33:L34"/>
    <mergeCell ref="N16:N17"/>
    <mergeCell ref="A42:B42"/>
    <mergeCell ref="A32:B32"/>
    <mergeCell ref="C16:C17"/>
    <mergeCell ref="D16:D17"/>
    <mergeCell ref="E16:E17"/>
    <mergeCell ref="F16:F17"/>
    <mergeCell ref="G16:G17"/>
    <mergeCell ref="H16:H17"/>
    <mergeCell ref="A30:B30"/>
    <mergeCell ref="A31:B31"/>
    <mergeCell ref="A43:B43"/>
    <mergeCell ref="A44:B44"/>
    <mergeCell ref="C45:C46"/>
    <mergeCell ref="D45:D46"/>
    <mergeCell ref="E45:E46"/>
    <mergeCell ref="F45:F46"/>
    <mergeCell ref="G45:G46"/>
    <mergeCell ref="G33:G34"/>
    <mergeCell ref="C33:C34"/>
    <mergeCell ref="D33:D34"/>
    <mergeCell ref="E33:E34"/>
    <mergeCell ref="F33:F34"/>
    <mergeCell ref="L58:L59"/>
    <mergeCell ref="M58:M59"/>
    <mergeCell ref="N58:N59"/>
    <mergeCell ref="N45:N46"/>
    <mergeCell ref="A55:B55"/>
    <mergeCell ref="A56:B56"/>
    <mergeCell ref="A57:B57"/>
    <mergeCell ref="C58:C59"/>
    <mergeCell ref="D58:D59"/>
    <mergeCell ref="E58:E59"/>
    <mergeCell ref="F58:F59"/>
    <mergeCell ref="G58:G59"/>
    <mergeCell ref="H58:H59"/>
    <mergeCell ref="H45:H46"/>
    <mergeCell ref="I45:I46"/>
    <mergeCell ref="J45:J46"/>
    <mergeCell ref="K45:K46"/>
    <mergeCell ref="L45:L46"/>
    <mergeCell ref="M45:M46"/>
    <mergeCell ref="A72:B72"/>
    <mergeCell ref="A73:B73"/>
    <mergeCell ref="A74:B74"/>
    <mergeCell ref="C75:C76"/>
    <mergeCell ref="D75:D76"/>
    <mergeCell ref="E75:E76"/>
    <mergeCell ref="I58:I59"/>
    <mergeCell ref="J58:J59"/>
    <mergeCell ref="K58:K59"/>
    <mergeCell ref="L75:L76"/>
    <mergeCell ref="M75:M76"/>
    <mergeCell ref="N75:N76"/>
    <mergeCell ref="A85:B85"/>
    <mergeCell ref="A86:B86"/>
    <mergeCell ref="A87:B87"/>
    <mergeCell ref="F75:F76"/>
    <mergeCell ref="G75:G76"/>
    <mergeCell ref="H75:H76"/>
    <mergeCell ref="I75:I76"/>
    <mergeCell ref="J75:J76"/>
    <mergeCell ref="K75:K76"/>
    <mergeCell ref="L88:L89"/>
    <mergeCell ref="M88:M89"/>
    <mergeCell ref="N88:N89"/>
    <mergeCell ref="C88:C89"/>
    <mergeCell ref="D88:D89"/>
    <mergeCell ref="E88:E89"/>
    <mergeCell ref="F88:F89"/>
    <mergeCell ref="G88:G89"/>
    <mergeCell ref="H88:H89"/>
    <mergeCell ref="A100:B100"/>
    <mergeCell ref="A101:B101"/>
    <mergeCell ref="A102:B102"/>
    <mergeCell ref="C103:C104"/>
    <mergeCell ref="D103:D104"/>
    <mergeCell ref="E103:E104"/>
    <mergeCell ref="I88:I89"/>
    <mergeCell ref="J88:J89"/>
    <mergeCell ref="K88:K89"/>
    <mergeCell ref="L103:L104"/>
    <mergeCell ref="M103:M104"/>
    <mergeCell ref="N103:N104"/>
    <mergeCell ref="A113:B113"/>
    <mergeCell ref="A114:B114"/>
    <mergeCell ref="A115:B115"/>
    <mergeCell ref="F103:F104"/>
    <mergeCell ref="G103:G104"/>
    <mergeCell ref="H103:H104"/>
    <mergeCell ref="I103:I104"/>
    <mergeCell ref="J103:J104"/>
    <mergeCell ref="K103:K104"/>
    <mergeCell ref="L116:L117"/>
    <mergeCell ref="M116:M117"/>
    <mergeCell ref="N116:N117"/>
    <mergeCell ref="C116:C117"/>
    <mergeCell ref="D116:D117"/>
    <mergeCell ref="E116:E117"/>
    <mergeCell ref="F116:F117"/>
    <mergeCell ref="G116:G117"/>
    <mergeCell ref="H116:H117"/>
    <mergeCell ref="A126:B126"/>
    <mergeCell ref="A127:B127"/>
    <mergeCell ref="A128:B128"/>
    <mergeCell ref="C129:C130"/>
    <mergeCell ref="D129:D130"/>
    <mergeCell ref="E129:E130"/>
    <mergeCell ref="I116:I117"/>
    <mergeCell ref="J116:J117"/>
    <mergeCell ref="K116:K117"/>
    <mergeCell ref="L129:L130"/>
    <mergeCell ref="M129:M130"/>
    <mergeCell ref="N129:N130"/>
    <mergeCell ref="A139:B139"/>
    <mergeCell ref="A140:B140"/>
    <mergeCell ref="A141:B141"/>
    <mergeCell ref="F129:F130"/>
    <mergeCell ref="G129:G130"/>
    <mergeCell ref="H129:H130"/>
    <mergeCell ref="I129:I130"/>
    <mergeCell ref="J129:J130"/>
    <mergeCell ref="K129:K130"/>
    <mergeCell ref="L142:L143"/>
    <mergeCell ref="M142:M143"/>
    <mergeCell ref="N142:N143"/>
    <mergeCell ref="C142:C143"/>
    <mergeCell ref="D142:D143"/>
    <mergeCell ref="E142:E143"/>
    <mergeCell ref="F142:F143"/>
    <mergeCell ref="G142:G143"/>
    <mergeCell ref="H142:H143"/>
    <mergeCell ref="A152:B152"/>
    <mergeCell ref="A153:B153"/>
    <mergeCell ref="A154:B154"/>
    <mergeCell ref="C155:C156"/>
    <mergeCell ref="D155:D156"/>
    <mergeCell ref="E155:E156"/>
    <mergeCell ref="I142:I143"/>
    <mergeCell ref="J142:J143"/>
    <mergeCell ref="K142:K143"/>
    <mergeCell ref="L155:L156"/>
    <mergeCell ref="M155:M156"/>
    <mergeCell ref="N155:N156"/>
    <mergeCell ref="A165:B165"/>
    <mergeCell ref="A166:B166"/>
    <mergeCell ref="A167:B167"/>
    <mergeCell ref="F155:F156"/>
    <mergeCell ref="G155:G156"/>
    <mergeCell ref="H155:H156"/>
    <mergeCell ref="I155:I156"/>
    <mergeCell ref="J155:J156"/>
    <mergeCell ref="K155:K156"/>
    <mergeCell ref="L170:L171"/>
    <mergeCell ref="M170:M171"/>
    <mergeCell ref="N170:N171"/>
    <mergeCell ref="C170:C171"/>
    <mergeCell ref="D170:D171"/>
    <mergeCell ref="E170:E171"/>
    <mergeCell ref="F170:F171"/>
    <mergeCell ref="G170:G171"/>
    <mergeCell ref="H170:H171"/>
    <mergeCell ref="A180:B180"/>
    <mergeCell ref="A181:B181"/>
    <mergeCell ref="A182:B182"/>
    <mergeCell ref="C183:C184"/>
    <mergeCell ref="D183:D184"/>
    <mergeCell ref="E183:E184"/>
    <mergeCell ref="I170:I171"/>
    <mergeCell ref="J170:J171"/>
    <mergeCell ref="K170:K171"/>
    <mergeCell ref="L183:L184"/>
    <mergeCell ref="M183:M184"/>
    <mergeCell ref="N183:N184"/>
    <mergeCell ref="A193:B193"/>
    <mergeCell ref="A194:B194"/>
    <mergeCell ref="A195:B195"/>
    <mergeCell ref="F183:F184"/>
    <mergeCell ref="G183:G184"/>
    <mergeCell ref="H183:H184"/>
    <mergeCell ref="I183:I184"/>
    <mergeCell ref="J183:J184"/>
    <mergeCell ref="K183:K184"/>
    <mergeCell ref="L196:L197"/>
    <mergeCell ref="M196:M197"/>
    <mergeCell ref="N196:N197"/>
    <mergeCell ref="C196:C197"/>
    <mergeCell ref="D196:D197"/>
    <mergeCell ref="E196:E197"/>
    <mergeCell ref="F196:F197"/>
    <mergeCell ref="G196:G197"/>
    <mergeCell ref="H196:H197"/>
    <mergeCell ref="A206:B206"/>
    <mergeCell ref="A207:B207"/>
    <mergeCell ref="A208:B208"/>
    <mergeCell ref="C209:C210"/>
    <mergeCell ref="D209:D210"/>
    <mergeCell ref="E209:E210"/>
    <mergeCell ref="I196:I197"/>
    <mergeCell ref="J196:J197"/>
    <mergeCell ref="K196:K197"/>
    <mergeCell ref="L209:L210"/>
    <mergeCell ref="M209:M210"/>
    <mergeCell ref="N209:N210"/>
    <mergeCell ref="A219:B219"/>
    <mergeCell ref="A220:B220"/>
    <mergeCell ref="A221:B221"/>
    <mergeCell ref="F209:F210"/>
    <mergeCell ref="G209:G210"/>
    <mergeCell ref="H209:H210"/>
    <mergeCell ref="I209:I210"/>
    <mergeCell ref="J209:J210"/>
    <mergeCell ref="K209:K210"/>
    <mergeCell ref="L222:L223"/>
    <mergeCell ref="M222:M223"/>
    <mergeCell ref="N222:N223"/>
    <mergeCell ref="C222:C223"/>
    <mergeCell ref="D222:D223"/>
    <mergeCell ref="E222:E223"/>
    <mergeCell ref="F222:F223"/>
    <mergeCell ref="G222:G223"/>
    <mergeCell ref="H222:H223"/>
    <mergeCell ref="A232:B232"/>
    <mergeCell ref="A233:B233"/>
    <mergeCell ref="A234:B234"/>
    <mergeCell ref="C235:C236"/>
    <mergeCell ref="D235:D236"/>
    <mergeCell ref="E235:E236"/>
    <mergeCell ref="I222:I223"/>
    <mergeCell ref="J222:J223"/>
    <mergeCell ref="K222:K223"/>
    <mergeCell ref="L235:L236"/>
    <mergeCell ref="M235:M236"/>
    <mergeCell ref="N235:N236"/>
    <mergeCell ref="A245:B245"/>
    <mergeCell ref="A246:B246"/>
    <mergeCell ref="A247:B247"/>
    <mergeCell ref="F235:F236"/>
    <mergeCell ref="G235:G236"/>
    <mergeCell ref="H235:H236"/>
    <mergeCell ref="I235:I236"/>
    <mergeCell ref="J235:J236"/>
    <mergeCell ref="K235:K236"/>
    <mergeCell ref="L248:L249"/>
    <mergeCell ref="M248:M249"/>
    <mergeCell ref="N248:N249"/>
    <mergeCell ref="C248:C249"/>
    <mergeCell ref="D248:D249"/>
    <mergeCell ref="E248:E249"/>
    <mergeCell ref="F248:F249"/>
    <mergeCell ref="G248:G249"/>
    <mergeCell ref="H248:H249"/>
    <mergeCell ref="A258:B258"/>
    <mergeCell ref="A259:B259"/>
    <mergeCell ref="A260:B260"/>
    <mergeCell ref="C261:C262"/>
    <mergeCell ref="D261:D262"/>
    <mergeCell ref="E261:E262"/>
    <mergeCell ref="I248:I249"/>
    <mergeCell ref="J248:J249"/>
    <mergeCell ref="K248:K249"/>
    <mergeCell ref="L261:L262"/>
    <mergeCell ref="M261:M262"/>
    <mergeCell ref="N261:N262"/>
    <mergeCell ref="A271:B271"/>
    <mergeCell ref="A272:B272"/>
    <mergeCell ref="A273:B273"/>
    <mergeCell ref="F261:F262"/>
    <mergeCell ref="G261:G262"/>
    <mergeCell ref="H261:H262"/>
    <mergeCell ref="I261:I262"/>
    <mergeCell ref="J261:J262"/>
    <mergeCell ref="K261:K262"/>
    <mergeCell ref="P1:Q1"/>
    <mergeCell ref="P2:Q2"/>
    <mergeCell ref="C1:N2"/>
    <mergeCell ref="A284:B284"/>
    <mergeCell ref="A285:B285"/>
    <mergeCell ref="A286:B286"/>
    <mergeCell ref="A168:N169"/>
    <mergeCell ref="O15:P15"/>
    <mergeCell ref="O16:P16"/>
    <mergeCell ref="O17:P17"/>
    <mergeCell ref="O18:P18"/>
    <mergeCell ref="O31:P31"/>
    <mergeCell ref="I274:I275"/>
    <mergeCell ref="J274:J275"/>
    <mergeCell ref="K274:K275"/>
    <mergeCell ref="L274:L275"/>
    <mergeCell ref="M274:M275"/>
    <mergeCell ref="N274:N275"/>
    <mergeCell ref="C274:C275"/>
    <mergeCell ref="D274:D275"/>
    <mergeCell ref="E274:E275"/>
    <mergeCell ref="F274:F275"/>
    <mergeCell ref="G274:G275"/>
    <mergeCell ref="H274:H275"/>
  </mergeCells>
  <phoneticPr fontId="21" type="noConversion"/>
  <conditionalFormatting sqref="C15">
    <cfRule type="cellIs" dxfId="43" priority="43" operator="greaterThan">
      <formula>$C$14</formula>
    </cfRule>
    <cfRule type="cellIs" dxfId="42" priority="44" operator="lessThanOrEqual">
      <formula>$C$14</formula>
    </cfRule>
  </conditionalFormatting>
  <conditionalFormatting sqref="C286">
    <cfRule type="cellIs" dxfId="41" priority="3" operator="greaterThan">
      <formula>$C$14</formula>
    </cfRule>
    <cfRule type="cellIs" dxfId="40" priority="4" operator="lessThanOrEqual">
      <formula>$C$14</formula>
    </cfRule>
  </conditionalFormatting>
  <conditionalFormatting sqref="C32">
    <cfRule type="cellIs" dxfId="39" priority="41" operator="greaterThan">
      <formula>$C$14</formula>
    </cfRule>
    <cfRule type="cellIs" dxfId="38" priority="42" operator="lessThanOrEqual">
      <formula>$C$14</formula>
    </cfRule>
  </conditionalFormatting>
  <conditionalFormatting sqref="C44">
    <cfRule type="cellIs" dxfId="37" priority="39" operator="greaterThan">
      <formula>$C$14</formula>
    </cfRule>
    <cfRule type="cellIs" dxfId="36" priority="40" operator="lessThanOrEqual">
      <formula>$C$14</formula>
    </cfRule>
  </conditionalFormatting>
  <conditionalFormatting sqref="C57">
    <cfRule type="cellIs" dxfId="35" priority="37" operator="greaterThan">
      <formula>$C$14</formula>
    </cfRule>
    <cfRule type="cellIs" dxfId="34" priority="38" operator="lessThanOrEqual">
      <formula>$C$14</formula>
    </cfRule>
  </conditionalFormatting>
  <conditionalFormatting sqref="C74">
    <cfRule type="cellIs" dxfId="33" priority="35" operator="greaterThan">
      <formula>$C$14</formula>
    </cfRule>
    <cfRule type="cellIs" dxfId="32" priority="36" operator="lessThanOrEqual">
      <formula>$C$14</formula>
    </cfRule>
  </conditionalFormatting>
  <conditionalFormatting sqref="C87">
    <cfRule type="cellIs" dxfId="31" priority="33" operator="greaterThan">
      <formula>$C$14</formula>
    </cfRule>
    <cfRule type="cellIs" dxfId="30" priority="34" operator="lessThanOrEqual">
      <formula>$C$14</formula>
    </cfRule>
  </conditionalFormatting>
  <conditionalFormatting sqref="C102">
    <cfRule type="cellIs" dxfId="29" priority="31" operator="greaterThan">
      <formula>$C$14</formula>
    </cfRule>
    <cfRule type="cellIs" dxfId="28" priority="32" operator="lessThanOrEqual">
      <formula>$C$14</formula>
    </cfRule>
  </conditionalFormatting>
  <conditionalFormatting sqref="C115">
    <cfRule type="cellIs" dxfId="27" priority="29" operator="greaterThan">
      <formula>$C$14</formula>
    </cfRule>
    <cfRule type="cellIs" dxfId="26" priority="30" operator="lessThanOrEqual">
      <formula>$C$14</formula>
    </cfRule>
  </conditionalFormatting>
  <conditionalFormatting sqref="C128">
    <cfRule type="cellIs" dxfId="25" priority="27" operator="greaterThan">
      <formula>$C$14</formula>
    </cfRule>
    <cfRule type="cellIs" dxfId="24" priority="28" operator="lessThanOrEqual">
      <formula>$C$14</formula>
    </cfRule>
  </conditionalFormatting>
  <conditionalFormatting sqref="C141">
    <cfRule type="cellIs" dxfId="23" priority="25" operator="greaterThan">
      <formula>$C$14</formula>
    </cfRule>
    <cfRule type="cellIs" dxfId="22" priority="26" operator="lessThanOrEqual">
      <formula>$C$14</formula>
    </cfRule>
  </conditionalFormatting>
  <conditionalFormatting sqref="C154">
    <cfRule type="cellIs" dxfId="21" priority="23" operator="greaterThan">
      <formula>$C$14</formula>
    </cfRule>
    <cfRule type="cellIs" dxfId="20" priority="24" operator="lessThanOrEqual">
      <formula>$C$14</formula>
    </cfRule>
  </conditionalFormatting>
  <conditionalFormatting sqref="C167">
    <cfRule type="cellIs" dxfId="19" priority="21" operator="greaterThan">
      <formula>$C$14</formula>
    </cfRule>
    <cfRule type="cellIs" dxfId="18" priority="22" operator="lessThanOrEqual">
      <formula>$C$14</formula>
    </cfRule>
  </conditionalFormatting>
  <conditionalFormatting sqref="C182">
    <cfRule type="cellIs" dxfId="17" priority="19" operator="greaterThan">
      <formula>$C$14</formula>
    </cfRule>
    <cfRule type="cellIs" dxfId="16" priority="20" operator="lessThanOrEqual">
      <formula>$C$14</formula>
    </cfRule>
  </conditionalFormatting>
  <conditionalFormatting sqref="C195">
    <cfRule type="cellIs" dxfId="15" priority="17" operator="greaterThan">
      <formula>$C$14</formula>
    </cfRule>
    <cfRule type="cellIs" dxfId="14" priority="18" operator="lessThanOrEqual">
      <formula>$C$14</formula>
    </cfRule>
  </conditionalFormatting>
  <conditionalFormatting sqref="C208">
    <cfRule type="cellIs" dxfId="13" priority="15" operator="greaterThan">
      <formula>$C$14</formula>
    </cfRule>
    <cfRule type="cellIs" dxfId="12" priority="16" operator="lessThanOrEqual">
      <formula>$C$14</formula>
    </cfRule>
  </conditionalFormatting>
  <conditionalFormatting sqref="C221">
    <cfRule type="cellIs" dxfId="11" priority="13" operator="greaterThan">
      <formula>$C$14</formula>
    </cfRule>
    <cfRule type="cellIs" dxfId="10" priority="14" operator="lessThanOrEqual">
      <formula>$C$14</formula>
    </cfRule>
  </conditionalFormatting>
  <conditionalFormatting sqref="C234">
    <cfRule type="cellIs" dxfId="9" priority="11" operator="greaterThan">
      <formula>$C$14</formula>
    </cfRule>
    <cfRule type="cellIs" dxfId="8" priority="12" operator="lessThanOrEqual">
      <formula>$C$14</formula>
    </cfRule>
  </conditionalFormatting>
  <conditionalFormatting sqref="C247">
    <cfRule type="cellIs" dxfId="7" priority="9" operator="greaterThan">
      <formula>$C$14</formula>
    </cfRule>
    <cfRule type="cellIs" dxfId="6" priority="10" operator="lessThanOrEqual">
      <formula>$C$14</formula>
    </cfRule>
  </conditionalFormatting>
  <conditionalFormatting sqref="C260">
    <cfRule type="cellIs" dxfId="5" priority="7" operator="greaterThan">
      <formula>$C$14</formula>
    </cfRule>
    <cfRule type="cellIs" dxfId="4" priority="8" operator="lessThanOrEqual">
      <formula>$C$14</formula>
    </cfRule>
  </conditionalFormatting>
  <conditionalFormatting sqref="C273">
    <cfRule type="cellIs" dxfId="3" priority="5" operator="greaterThan">
      <formula>$C$14</formula>
    </cfRule>
    <cfRule type="cellIs" dxfId="2" priority="6" operator="lessThanOrEqual">
      <formula>$C$14</formula>
    </cfRule>
  </conditionalFormatting>
  <conditionalFormatting sqref="Q17">
    <cfRule type="cellIs" dxfId="1" priority="1" operator="lessThanOrEqual">
      <formula>$Q$18</formula>
    </cfRule>
    <cfRule type="cellIs" dxfId="0" priority="2" operator="greaterThan">
      <formula>$Q$18</formula>
    </cfRule>
  </conditionalFormatting>
  <pageMargins left="0.7" right="0.7" top="0.75" bottom="0.75" header="0.3" footer="0.3"/>
  <pageSetup orientation="portrait" horizontalDpi="0" verticalDpi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935D29-1827-0F49-AAB3-B7897B9EC2C4}">
  <sheetPr codeName="Hoja2">
    <pageSetUpPr fitToPage="1"/>
  </sheetPr>
  <dimension ref="A1:T71"/>
  <sheetViews>
    <sheetView topLeftCell="A2" zoomScale="63" zoomScaleNormal="63" zoomScaleSheetLayoutView="100" workbookViewId="0">
      <selection activeCell="E4" sqref="E4"/>
    </sheetView>
  </sheetViews>
  <sheetFormatPr baseColWidth="10" defaultRowHeight="16" x14ac:dyDescent="0.2"/>
  <cols>
    <col min="1" max="1" width="28.6640625" style="1" customWidth="1"/>
    <col min="2" max="2" width="21.83203125" style="1" customWidth="1"/>
    <col min="3" max="3" width="27.83203125" style="1" customWidth="1"/>
    <col min="4" max="4" width="34" style="1" customWidth="1"/>
    <col min="5" max="5" width="30.5" style="1" customWidth="1"/>
    <col min="6" max="6" width="31.5" style="1" customWidth="1"/>
    <col min="7" max="7" width="23.1640625" style="1" customWidth="1"/>
    <col min="8" max="8" width="29.5" style="1" customWidth="1"/>
    <col min="9" max="9" width="27.5" style="1" customWidth="1"/>
    <col min="10" max="10" width="33.83203125" style="1" customWidth="1"/>
    <col min="11" max="15" width="10.83203125" style="1"/>
    <col min="16" max="16" width="24.83203125" style="1" customWidth="1"/>
    <col min="17" max="17" width="10.83203125" style="1"/>
    <col min="18" max="18" width="31.6640625" style="1" customWidth="1"/>
    <col min="19" max="19" width="10.83203125" style="1"/>
    <col min="20" max="20" width="25.83203125" style="1" customWidth="1"/>
    <col min="21" max="16384" width="10.83203125" style="1"/>
  </cols>
  <sheetData>
    <row r="1" spans="1:20" ht="134" customHeight="1" thickBot="1" x14ac:dyDescent="0.25">
      <c r="A1" s="313"/>
      <c r="B1" s="332"/>
      <c r="C1" s="313" t="s">
        <v>733</v>
      </c>
      <c r="D1" s="332"/>
      <c r="E1" s="332"/>
      <c r="F1" s="332"/>
      <c r="G1" s="314"/>
      <c r="H1" s="10" t="s">
        <v>0</v>
      </c>
      <c r="I1" s="343" t="s">
        <v>2</v>
      </c>
      <c r="J1" s="344"/>
      <c r="L1" s="345" t="s">
        <v>21</v>
      </c>
      <c r="M1" s="346"/>
      <c r="N1" s="345" t="s">
        <v>55</v>
      </c>
      <c r="O1" s="347"/>
      <c r="P1" s="346"/>
      <c r="Q1" s="348" t="s">
        <v>80</v>
      </c>
      <c r="R1" s="349"/>
      <c r="S1" s="321" t="s">
        <v>81</v>
      </c>
      <c r="T1" s="322"/>
    </row>
    <row r="2" spans="1:20" ht="120" customHeight="1" thickBot="1" x14ac:dyDescent="0.25">
      <c r="A2" s="340"/>
      <c r="B2" s="341"/>
      <c r="C2" s="340"/>
      <c r="D2" s="341"/>
      <c r="E2" s="341"/>
      <c r="F2" s="341"/>
      <c r="G2" s="342"/>
      <c r="H2" s="10" t="s">
        <v>1</v>
      </c>
      <c r="I2" s="325">
        <v>43691</v>
      </c>
      <c r="J2" s="326"/>
      <c r="L2" s="327" t="s">
        <v>56</v>
      </c>
      <c r="M2" s="328"/>
      <c r="N2" s="329">
        <f t="shared" ref="N2" si="0">$H$5</f>
        <v>10201</v>
      </c>
      <c r="O2" s="330"/>
      <c r="P2" s="331"/>
      <c r="Q2" s="323"/>
      <c r="R2" s="350"/>
      <c r="S2" s="323"/>
      <c r="T2" s="324"/>
    </row>
    <row r="3" spans="1:20" ht="26" thickBot="1" x14ac:dyDescent="0.25">
      <c r="A3" s="381" t="s">
        <v>21</v>
      </c>
      <c r="B3" s="389"/>
      <c r="C3" s="389"/>
      <c r="D3" s="389"/>
      <c r="E3" s="389"/>
      <c r="F3" s="389"/>
      <c r="G3" s="192"/>
      <c r="H3" s="390" t="s">
        <v>71</v>
      </c>
      <c r="I3" s="391"/>
      <c r="J3" s="392"/>
      <c r="L3" s="336" t="str">
        <f t="shared" ref="L3" si="1">$H$3</f>
        <v>01</v>
      </c>
      <c r="M3" s="337"/>
      <c r="N3" s="33" t="s">
        <v>71</v>
      </c>
      <c r="O3" s="338" t="s">
        <v>57</v>
      </c>
      <c r="P3" s="339"/>
      <c r="Q3" s="33" t="s">
        <v>71</v>
      </c>
      <c r="R3" s="36" t="s">
        <v>68</v>
      </c>
      <c r="S3" s="38" t="s">
        <v>71</v>
      </c>
      <c r="T3" s="39" t="s">
        <v>329</v>
      </c>
    </row>
    <row r="4" spans="1:20" ht="26" thickBot="1" x14ac:dyDescent="0.25">
      <c r="A4" s="193" t="s">
        <v>18</v>
      </c>
      <c r="B4" s="377" t="s">
        <v>1112</v>
      </c>
      <c r="C4" s="378"/>
      <c r="D4" s="194" t="s">
        <v>92</v>
      </c>
      <c r="E4" s="195" t="s">
        <v>721</v>
      </c>
      <c r="F4" s="379" t="s">
        <v>721</v>
      </c>
      <c r="G4" s="380"/>
      <c r="H4" s="196">
        <v>281300</v>
      </c>
      <c r="I4" s="197" t="s">
        <v>20</v>
      </c>
      <c r="J4" s="198">
        <f>$B$66</f>
        <v>0</v>
      </c>
      <c r="N4" s="34" t="s">
        <v>70</v>
      </c>
      <c r="O4" s="311" t="s">
        <v>58</v>
      </c>
      <c r="P4" s="312"/>
      <c r="Q4" s="35" t="s">
        <v>70</v>
      </c>
      <c r="R4" s="37" t="s">
        <v>69</v>
      </c>
      <c r="S4" s="40" t="s">
        <v>70</v>
      </c>
      <c r="T4" s="41"/>
    </row>
    <row r="5" spans="1:20" ht="35" thickBot="1" x14ac:dyDescent="0.25">
      <c r="A5" s="381" t="s">
        <v>504</v>
      </c>
      <c r="B5" s="382"/>
      <c r="C5" s="383" t="s">
        <v>512</v>
      </c>
      <c r="D5" s="384"/>
      <c r="E5" s="385"/>
      <c r="F5" s="379" t="s">
        <v>22</v>
      </c>
      <c r="G5" s="380"/>
      <c r="H5" s="386">
        <v>10201</v>
      </c>
      <c r="I5" s="387"/>
      <c r="J5" s="388"/>
      <c r="N5" s="34" t="s">
        <v>72</v>
      </c>
      <c r="O5" s="270" t="s">
        <v>59</v>
      </c>
      <c r="P5" s="271"/>
      <c r="S5" s="40" t="s">
        <v>72</v>
      </c>
      <c r="T5" s="41" t="s">
        <v>601</v>
      </c>
    </row>
    <row r="6" spans="1:20" ht="93" customHeight="1" thickBot="1" x14ac:dyDescent="0.25">
      <c r="A6" s="188" t="s">
        <v>90</v>
      </c>
      <c r="B6" s="189" t="s">
        <v>32</v>
      </c>
      <c r="C6" s="190" t="s">
        <v>87</v>
      </c>
      <c r="D6" s="191" t="s">
        <v>23</v>
      </c>
      <c r="E6" s="190" t="s">
        <v>86</v>
      </c>
      <c r="F6" s="368" t="s">
        <v>24</v>
      </c>
      <c r="G6" s="369"/>
      <c r="H6" s="190" t="s">
        <v>85</v>
      </c>
      <c r="I6" s="191" t="s">
        <v>25</v>
      </c>
      <c r="J6" s="190" t="s">
        <v>33</v>
      </c>
      <c r="N6" s="34" t="s">
        <v>73</v>
      </c>
      <c r="O6" s="31" t="s">
        <v>60</v>
      </c>
      <c r="P6" s="32"/>
      <c r="S6" s="40" t="s">
        <v>73</v>
      </c>
      <c r="T6" s="41"/>
    </row>
    <row r="7" spans="1:20" ht="70" customHeight="1" thickBot="1" x14ac:dyDescent="0.25">
      <c r="A7" s="370" t="s">
        <v>26</v>
      </c>
      <c r="B7" s="371"/>
      <c r="C7" s="372" t="s">
        <v>312</v>
      </c>
      <c r="D7" s="373"/>
      <c r="E7" s="374"/>
      <c r="F7" s="375" t="s">
        <v>27</v>
      </c>
      <c r="G7" s="375"/>
      <c r="H7" s="376"/>
      <c r="I7" s="372" t="s">
        <v>735</v>
      </c>
      <c r="J7" s="374"/>
      <c r="N7" s="34" t="s">
        <v>74</v>
      </c>
      <c r="O7" s="270" t="s">
        <v>61</v>
      </c>
      <c r="P7" s="271"/>
      <c r="S7" s="40" t="s">
        <v>74</v>
      </c>
      <c r="T7" s="41"/>
    </row>
    <row r="8" spans="1:20" ht="20" thickBot="1" x14ac:dyDescent="0.25">
      <c r="A8" s="283" t="s">
        <v>8</v>
      </c>
      <c r="B8" s="285" t="s">
        <v>9</v>
      </c>
      <c r="C8" s="287" t="s">
        <v>17</v>
      </c>
      <c r="D8" s="288"/>
      <c r="E8" s="289"/>
      <c r="F8" s="290" t="s">
        <v>13</v>
      </c>
      <c r="G8" s="291"/>
      <c r="H8" s="294" t="s">
        <v>14</v>
      </c>
      <c r="I8" s="296" t="s">
        <v>15</v>
      </c>
      <c r="J8" s="280" t="s">
        <v>16</v>
      </c>
      <c r="N8" s="34" t="s">
        <v>75</v>
      </c>
      <c r="O8" s="270" t="s">
        <v>62</v>
      </c>
      <c r="P8" s="271"/>
      <c r="S8" s="40" t="s">
        <v>75</v>
      </c>
      <c r="T8" s="41"/>
    </row>
    <row r="9" spans="1:20" ht="18" thickBot="1" x14ac:dyDescent="0.25">
      <c r="A9" s="284"/>
      <c r="B9" s="286"/>
      <c r="C9" s="4" t="s">
        <v>10</v>
      </c>
      <c r="D9" s="5" t="s">
        <v>11</v>
      </c>
      <c r="E9" s="6" t="s">
        <v>12</v>
      </c>
      <c r="F9" s="292"/>
      <c r="G9" s="293"/>
      <c r="H9" s="295"/>
      <c r="I9" s="297"/>
      <c r="J9" s="281" t="s">
        <v>16</v>
      </c>
      <c r="N9" s="34" t="s">
        <v>76</v>
      </c>
      <c r="O9" s="270" t="s">
        <v>63</v>
      </c>
      <c r="P9" s="271"/>
      <c r="S9" s="40" t="s">
        <v>76</v>
      </c>
      <c r="T9" s="41"/>
    </row>
    <row r="10" spans="1:20" ht="21" thickBot="1" x14ac:dyDescent="0.25">
      <c r="A10" s="351" t="s">
        <v>49</v>
      </c>
      <c r="B10" s="355" t="s">
        <v>316</v>
      </c>
      <c r="C10" s="363" t="s">
        <v>319</v>
      </c>
      <c r="D10" s="354" t="s">
        <v>318</v>
      </c>
      <c r="E10" s="354" t="s">
        <v>736</v>
      </c>
      <c r="F10" s="177">
        <v>100</v>
      </c>
      <c r="G10" s="178" t="s">
        <v>331</v>
      </c>
      <c r="H10" s="354" t="s">
        <v>320</v>
      </c>
      <c r="I10" s="354" t="s">
        <v>321</v>
      </c>
      <c r="J10" s="354" t="s">
        <v>322</v>
      </c>
      <c r="N10" s="34" t="s">
        <v>77</v>
      </c>
      <c r="O10" s="270" t="s">
        <v>64</v>
      </c>
      <c r="P10" s="271"/>
      <c r="S10" s="40" t="s">
        <v>77</v>
      </c>
      <c r="T10" s="41"/>
    </row>
    <row r="11" spans="1:20" ht="69" thickBot="1" x14ac:dyDescent="0.25">
      <c r="A11" s="352"/>
      <c r="B11" s="355"/>
      <c r="C11" s="364"/>
      <c r="D11" s="355"/>
      <c r="E11" s="355"/>
      <c r="F11" s="357" t="s">
        <v>31</v>
      </c>
      <c r="G11" s="357"/>
      <c r="H11" s="355"/>
      <c r="I11" s="355"/>
      <c r="J11" s="355"/>
      <c r="N11" s="34" t="s">
        <v>78</v>
      </c>
      <c r="O11" s="270" t="s">
        <v>65</v>
      </c>
      <c r="P11" s="271"/>
      <c r="S11" s="40" t="s">
        <v>78</v>
      </c>
      <c r="T11" s="44" t="s">
        <v>460</v>
      </c>
    </row>
    <row r="12" spans="1:20" ht="108" customHeight="1" thickBot="1" x14ac:dyDescent="0.25">
      <c r="A12" s="353"/>
      <c r="B12" s="356"/>
      <c r="C12" s="365"/>
      <c r="D12" s="356"/>
      <c r="E12" s="356"/>
      <c r="F12" s="179">
        <f>$C$71</f>
        <v>0</v>
      </c>
      <c r="G12" s="180" t="s">
        <v>330</v>
      </c>
      <c r="H12" s="356"/>
      <c r="I12" s="356"/>
      <c r="J12" s="356"/>
      <c r="N12" s="34">
        <v>10</v>
      </c>
      <c r="O12" s="270" t="s">
        <v>19</v>
      </c>
      <c r="P12" s="271"/>
      <c r="S12" s="40">
        <v>10</v>
      </c>
      <c r="T12" s="44" t="s">
        <v>34</v>
      </c>
    </row>
    <row r="13" spans="1:20" ht="35" thickBot="1" x14ac:dyDescent="0.25">
      <c r="A13" s="352" t="s">
        <v>50</v>
      </c>
      <c r="B13" s="354" t="s">
        <v>317</v>
      </c>
      <c r="C13" s="363" t="s">
        <v>313</v>
      </c>
      <c r="D13" s="354" t="s">
        <v>364</v>
      </c>
      <c r="E13" s="354" t="s">
        <v>35</v>
      </c>
      <c r="F13" s="181">
        <v>80</v>
      </c>
      <c r="G13" s="178" t="s">
        <v>314</v>
      </c>
      <c r="H13" s="354" t="s">
        <v>340</v>
      </c>
      <c r="I13" s="354" t="s">
        <v>323</v>
      </c>
      <c r="J13" s="354" t="s">
        <v>324</v>
      </c>
      <c r="N13" s="34">
        <v>11</v>
      </c>
      <c r="O13" s="270" t="s">
        <v>66</v>
      </c>
      <c r="P13" s="271"/>
      <c r="S13" s="40">
        <v>11</v>
      </c>
      <c r="T13" s="44" t="s">
        <v>276</v>
      </c>
    </row>
    <row r="14" spans="1:20" ht="20" thickBot="1" x14ac:dyDescent="0.25">
      <c r="A14" s="352"/>
      <c r="B14" s="355"/>
      <c r="C14" s="364"/>
      <c r="D14" s="355"/>
      <c r="E14" s="355"/>
      <c r="F14" s="357" t="s">
        <v>31</v>
      </c>
      <c r="G14" s="357"/>
      <c r="H14" s="355"/>
      <c r="I14" s="355"/>
      <c r="J14" s="355"/>
      <c r="N14" s="35">
        <v>12</v>
      </c>
      <c r="O14" s="272" t="s">
        <v>67</v>
      </c>
      <c r="P14" s="273"/>
      <c r="S14" s="42">
        <v>12</v>
      </c>
      <c r="T14" s="43"/>
    </row>
    <row r="15" spans="1:20" ht="143" customHeight="1" thickBot="1" x14ac:dyDescent="0.25">
      <c r="A15" s="353"/>
      <c r="B15" s="356"/>
      <c r="C15" s="365"/>
      <c r="D15" s="356"/>
      <c r="E15" s="356"/>
      <c r="F15" s="182">
        <f>$J$92</f>
        <v>0</v>
      </c>
      <c r="G15" s="180" t="s">
        <v>315</v>
      </c>
      <c r="H15" s="356"/>
      <c r="I15" s="356"/>
      <c r="J15" s="356"/>
      <c r="N15" s="274">
        <v>1</v>
      </c>
      <c r="O15" s="275"/>
      <c r="P15" s="276"/>
      <c r="Q15" s="265" t="s">
        <v>70</v>
      </c>
      <c r="R15" s="266"/>
      <c r="S15" s="265" t="s">
        <v>71</v>
      </c>
      <c r="T15" s="267"/>
    </row>
    <row r="16" spans="1:20" ht="103" customHeight="1" thickBot="1" x14ac:dyDescent="0.25">
      <c r="A16" s="366" t="s">
        <v>51</v>
      </c>
      <c r="B16" s="354" t="s">
        <v>542</v>
      </c>
      <c r="C16" s="354" t="s">
        <v>535</v>
      </c>
      <c r="D16" s="354" t="s">
        <v>366</v>
      </c>
      <c r="E16" s="354" t="s">
        <v>536</v>
      </c>
      <c r="F16" s="181">
        <v>9.5</v>
      </c>
      <c r="G16" s="183" t="s">
        <v>537</v>
      </c>
      <c r="H16" s="354" t="s">
        <v>539</v>
      </c>
      <c r="I16" s="354" t="s">
        <v>540</v>
      </c>
      <c r="J16" s="354" t="s">
        <v>541</v>
      </c>
      <c r="N16" s="277" t="s">
        <v>57</v>
      </c>
      <c r="O16" s="278"/>
      <c r="P16" s="279"/>
      <c r="Q16" s="277" t="s">
        <v>513</v>
      </c>
      <c r="R16" s="279"/>
      <c r="S16" s="277" t="s">
        <v>311</v>
      </c>
      <c r="T16" s="279"/>
    </row>
    <row r="17" spans="1:20" ht="20" thickBot="1" x14ac:dyDescent="0.25">
      <c r="A17" s="367"/>
      <c r="B17" s="355"/>
      <c r="C17" s="355"/>
      <c r="D17" s="355"/>
      <c r="E17" s="355"/>
      <c r="F17" s="357" t="s">
        <v>31</v>
      </c>
      <c r="G17" s="357"/>
      <c r="H17" s="355"/>
      <c r="I17" s="355"/>
      <c r="J17" s="355"/>
      <c r="N17" s="151"/>
      <c r="O17" s="151"/>
      <c r="P17" s="151"/>
      <c r="Q17" s="151"/>
      <c r="R17" s="151"/>
      <c r="S17" s="151"/>
      <c r="T17" s="151"/>
    </row>
    <row r="18" spans="1:20" ht="144" customHeight="1" thickBot="1" x14ac:dyDescent="0.25">
      <c r="A18" s="367"/>
      <c r="B18" s="356"/>
      <c r="C18" s="356"/>
      <c r="D18" s="356"/>
      <c r="E18" s="356"/>
      <c r="F18" s="184"/>
      <c r="G18" s="183" t="s">
        <v>538</v>
      </c>
      <c r="H18" s="356"/>
      <c r="I18" s="356"/>
      <c r="J18" s="356"/>
      <c r="N18" s="151"/>
      <c r="O18" s="151"/>
      <c r="P18" s="151"/>
      <c r="Q18" s="151"/>
      <c r="R18" s="151"/>
      <c r="S18" s="151"/>
      <c r="T18" s="151"/>
    </row>
    <row r="19" spans="1:20" ht="53" customHeight="1" thickBot="1" x14ac:dyDescent="0.25">
      <c r="A19" s="367"/>
      <c r="B19" s="354" t="s">
        <v>543</v>
      </c>
      <c r="C19" s="354" t="s">
        <v>385</v>
      </c>
      <c r="D19" s="354" t="s">
        <v>387</v>
      </c>
      <c r="E19" s="354" t="s">
        <v>386</v>
      </c>
      <c r="F19" s="181">
        <v>2</v>
      </c>
      <c r="G19" s="185" t="s">
        <v>388</v>
      </c>
      <c r="H19" s="354" t="s">
        <v>390</v>
      </c>
      <c r="I19" s="354" t="s">
        <v>391</v>
      </c>
      <c r="J19" s="354" t="s">
        <v>392</v>
      </c>
      <c r="N19" s="151"/>
      <c r="O19" s="151"/>
      <c r="P19" s="151"/>
      <c r="Q19" s="151"/>
      <c r="R19" s="151"/>
      <c r="S19" s="151"/>
      <c r="T19" s="151"/>
    </row>
    <row r="20" spans="1:20" ht="48" customHeight="1" thickBot="1" x14ac:dyDescent="0.25">
      <c r="A20" s="367"/>
      <c r="B20" s="355"/>
      <c r="C20" s="355"/>
      <c r="D20" s="355"/>
      <c r="E20" s="355"/>
      <c r="F20" s="357" t="s">
        <v>31</v>
      </c>
      <c r="G20" s="357"/>
      <c r="H20" s="355"/>
      <c r="I20" s="355"/>
      <c r="J20" s="355"/>
      <c r="N20" s="151"/>
      <c r="O20" s="151"/>
      <c r="P20" s="151"/>
      <c r="Q20" s="151"/>
      <c r="R20" s="151"/>
      <c r="S20" s="151"/>
      <c r="T20" s="151"/>
    </row>
    <row r="21" spans="1:20" ht="146" customHeight="1" thickBot="1" x14ac:dyDescent="0.25">
      <c r="A21" s="367"/>
      <c r="B21" s="356"/>
      <c r="C21" s="356"/>
      <c r="D21" s="356"/>
      <c r="E21" s="356"/>
      <c r="F21" s="179"/>
      <c r="G21" s="186" t="s">
        <v>389</v>
      </c>
      <c r="H21" s="356"/>
      <c r="I21" s="356"/>
      <c r="J21" s="356"/>
    </row>
    <row r="22" spans="1:20" ht="21" thickBot="1" x14ac:dyDescent="0.25">
      <c r="A22" s="351" t="s">
        <v>52</v>
      </c>
      <c r="B22" s="354" t="s">
        <v>515</v>
      </c>
      <c r="C22" s="354" t="s">
        <v>516</v>
      </c>
      <c r="D22" s="354" t="s">
        <v>517</v>
      </c>
      <c r="E22" s="354" t="s">
        <v>35</v>
      </c>
      <c r="F22" s="181">
        <v>12</v>
      </c>
      <c r="G22" s="180" t="s">
        <v>518</v>
      </c>
      <c r="H22" s="354" t="s">
        <v>520</v>
      </c>
      <c r="I22" s="354" t="s">
        <v>521</v>
      </c>
      <c r="J22" s="354" t="s">
        <v>522</v>
      </c>
    </row>
    <row r="23" spans="1:20" ht="20" thickBot="1" x14ac:dyDescent="0.25">
      <c r="A23" s="352"/>
      <c r="B23" s="355"/>
      <c r="C23" s="355"/>
      <c r="D23" s="355"/>
      <c r="E23" s="355"/>
      <c r="F23" s="361" t="s">
        <v>31</v>
      </c>
      <c r="G23" s="362"/>
      <c r="H23" s="355"/>
      <c r="I23" s="355"/>
      <c r="J23" s="355"/>
    </row>
    <row r="24" spans="1:20" ht="186" customHeight="1" thickBot="1" x14ac:dyDescent="0.25">
      <c r="A24" s="352"/>
      <c r="B24" s="356"/>
      <c r="C24" s="356"/>
      <c r="D24" s="356"/>
      <c r="E24" s="356"/>
      <c r="F24" s="179"/>
      <c r="G24" s="180" t="s">
        <v>519</v>
      </c>
      <c r="H24" s="356"/>
      <c r="I24" s="356"/>
      <c r="J24" s="356"/>
    </row>
    <row r="25" spans="1:20" ht="52" customHeight="1" thickBot="1" x14ac:dyDescent="0.25">
      <c r="A25" s="352"/>
      <c r="B25" s="355" t="s">
        <v>544</v>
      </c>
      <c r="C25" s="354" t="s">
        <v>523</v>
      </c>
      <c r="D25" s="354" t="s">
        <v>524</v>
      </c>
      <c r="E25" s="354" t="s">
        <v>536</v>
      </c>
      <c r="F25" s="187">
        <v>1</v>
      </c>
      <c r="G25" s="183" t="s">
        <v>525</v>
      </c>
      <c r="H25" s="354" t="s">
        <v>526</v>
      </c>
      <c r="I25" s="354" t="s">
        <v>527</v>
      </c>
      <c r="J25" s="354" t="s">
        <v>529</v>
      </c>
    </row>
    <row r="26" spans="1:20" ht="20" thickBot="1" x14ac:dyDescent="0.25">
      <c r="A26" s="352"/>
      <c r="B26" s="355"/>
      <c r="C26" s="355"/>
      <c r="D26" s="355"/>
      <c r="E26" s="355"/>
      <c r="F26" s="357" t="s">
        <v>31</v>
      </c>
      <c r="G26" s="357"/>
      <c r="H26" s="355"/>
      <c r="I26" s="355"/>
      <c r="J26" s="355"/>
    </row>
    <row r="27" spans="1:20" ht="122" customHeight="1" thickBot="1" x14ac:dyDescent="0.25">
      <c r="A27" s="352"/>
      <c r="B27" s="356"/>
      <c r="C27" s="356"/>
      <c r="D27" s="356"/>
      <c r="E27" s="356"/>
      <c r="F27" s="179"/>
      <c r="G27" s="186" t="s">
        <v>382</v>
      </c>
      <c r="H27" s="356"/>
      <c r="I27" s="356"/>
      <c r="J27" s="356"/>
    </row>
    <row r="28" spans="1:20" ht="18" customHeight="1" thickBot="1" x14ac:dyDescent="0.25">
      <c r="A28" s="352"/>
      <c r="B28" s="354" t="s">
        <v>545</v>
      </c>
      <c r="C28" s="354" t="s">
        <v>528</v>
      </c>
      <c r="D28" s="358" t="s">
        <v>366</v>
      </c>
      <c r="E28" s="354" t="s">
        <v>536</v>
      </c>
      <c r="F28" s="181"/>
      <c r="G28" s="180" t="s">
        <v>530</v>
      </c>
      <c r="H28" s="354" t="s">
        <v>532</v>
      </c>
      <c r="I28" s="354" t="s">
        <v>534</v>
      </c>
      <c r="J28" s="354" t="s">
        <v>533</v>
      </c>
    </row>
    <row r="29" spans="1:20" ht="20" thickBot="1" x14ac:dyDescent="0.25">
      <c r="A29" s="352"/>
      <c r="B29" s="355"/>
      <c r="C29" s="355"/>
      <c r="D29" s="359"/>
      <c r="E29" s="355"/>
      <c r="F29" s="361" t="s">
        <v>31</v>
      </c>
      <c r="G29" s="362"/>
      <c r="H29" s="355"/>
      <c r="I29" s="355"/>
      <c r="J29" s="355"/>
    </row>
    <row r="30" spans="1:20" ht="150" customHeight="1" thickBot="1" x14ac:dyDescent="0.25">
      <c r="A30" s="353"/>
      <c r="B30" s="356"/>
      <c r="C30" s="356"/>
      <c r="D30" s="360"/>
      <c r="E30" s="356"/>
      <c r="F30" s="179"/>
      <c r="G30" s="180" t="s">
        <v>531</v>
      </c>
      <c r="H30" s="356"/>
      <c r="I30" s="356"/>
      <c r="J30" s="356"/>
    </row>
    <row r="31" spans="1:20" ht="17" thickBot="1" x14ac:dyDescent="0.25">
      <c r="A31" s="236" t="s">
        <v>84</v>
      </c>
      <c r="B31" s="237"/>
      <c r="C31" s="237"/>
      <c r="D31" s="237"/>
      <c r="E31" s="237"/>
      <c r="F31" s="237"/>
      <c r="G31" s="237"/>
      <c r="H31" s="237"/>
      <c r="I31" s="237"/>
      <c r="J31" s="238"/>
    </row>
    <row r="32" spans="1:20" ht="17" thickBot="1" x14ac:dyDescent="0.25">
      <c r="A32" s="47" t="s">
        <v>130</v>
      </c>
      <c r="B32" s="48" t="s">
        <v>131</v>
      </c>
      <c r="C32" s="47" t="s">
        <v>132</v>
      </c>
      <c r="D32" s="48" t="s">
        <v>133</v>
      </c>
      <c r="E32" s="47" t="s">
        <v>134</v>
      </c>
      <c r="F32" s="48" t="s">
        <v>135</v>
      </c>
      <c r="G32" s="47" t="s">
        <v>136</v>
      </c>
      <c r="H32" s="48" t="s">
        <v>137</v>
      </c>
      <c r="I32" s="47" t="s">
        <v>138</v>
      </c>
      <c r="J32" s="47" t="s">
        <v>139</v>
      </c>
    </row>
    <row r="33" spans="1:10" x14ac:dyDescent="0.2">
      <c r="A33" s="23" t="s">
        <v>514</v>
      </c>
      <c r="B33" s="23" t="s">
        <v>83</v>
      </c>
      <c r="C33" s="23" t="s">
        <v>83</v>
      </c>
      <c r="D33" s="23" t="s">
        <v>83</v>
      </c>
      <c r="E33" s="23" t="s">
        <v>83</v>
      </c>
      <c r="F33" s="23" t="s">
        <v>83</v>
      </c>
      <c r="G33" s="23" t="s">
        <v>83</v>
      </c>
      <c r="H33" s="23" t="s">
        <v>83</v>
      </c>
      <c r="I33" s="23" t="s">
        <v>83</v>
      </c>
      <c r="J33" s="23" t="s">
        <v>83</v>
      </c>
    </row>
    <row r="34" spans="1:10" x14ac:dyDescent="0.2">
      <c r="A34" s="155" t="s">
        <v>83</v>
      </c>
      <c r="B34" s="155" t="s">
        <v>83</v>
      </c>
      <c r="C34" s="155" t="s">
        <v>83</v>
      </c>
      <c r="D34" s="155" t="s">
        <v>83</v>
      </c>
      <c r="E34" s="23" t="s">
        <v>83</v>
      </c>
      <c r="F34" s="23" t="s">
        <v>83</v>
      </c>
      <c r="G34" s="23" t="s">
        <v>83</v>
      </c>
      <c r="H34" s="23" t="s">
        <v>83</v>
      </c>
      <c r="I34" s="23" t="s">
        <v>83</v>
      </c>
      <c r="J34" s="23" t="s">
        <v>83</v>
      </c>
    </row>
    <row r="35" spans="1:10" x14ac:dyDescent="0.2">
      <c r="A35" s="239" t="s">
        <v>3</v>
      </c>
      <c r="B35" s="240"/>
      <c r="C35" s="241"/>
      <c r="D35" s="242" t="s">
        <v>5</v>
      </c>
      <c r="E35" s="243"/>
      <c r="F35" s="244"/>
      <c r="G35" s="239" t="s">
        <v>7</v>
      </c>
      <c r="H35" s="240"/>
      <c r="I35" s="240"/>
      <c r="J35" s="241"/>
    </row>
    <row r="36" spans="1:10" x14ac:dyDescent="0.2">
      <c r="A36" s="245" t="s">
        <v>4</v>
      </c>
      <c r="B36" s="246"/>
      <c r="C36" s="247"/>
      <c r="D36" s="245" t="s">
        <v>6</v>
      </c>
      <c r="E36" s="246"/>
      <c r="F36" s="247"/>
      <c r="G36" s="245" t="s">
        <v>6</v>
      </c>
      <c r="H36" s="246"/>
      <c r="I36" s="246"/>
      <c r="J36" s="247"/>
    </row>
    <row r="37" spans="1:10" x14ac:dyDescent="0.2">
      <c r="H37" s="2"/>
      <c r="I37" s="2"/>
    </row>
    <row r="41" spans="1:10" ht="17" thickBot="1" x14ac:dyDescent="0.25"/>
    <row r="42" spans="1:10" x14ac:dyDescent="0.2">
      <c r="A42" s="221" t="s">
        <v>45</v>
      </c>
      <c r="B42" s="222"/>
      <c r="C42" s="222"/>
      <c r="D42" s="222"/>
      <c r="E42" s="222"/>
      <c r="F42" s="222"/>
      <c r="G42" s="222"/>
      <c r="H42" s="222"/>
      <c r="I42" s="222"/>
      <c r="J42" s="223"/>
    </row>
    <row r="43" spans="1:10" x14ac:dyDescent="0.2">
      <c r="A43" s="224"/>
      <c r="B43" s="225"/>
      <c r="C43" s="225"/>
      <c r="D43" s="225"/>
      <c r="E43" s="225"/>
      <c r="F43" s="225"/>
      <c r="G43" s="225"/>
      <c r="H43" s="225"/>
      <c r="I43" s="225"/>
      <c r="J43" s="226"/>
    </row>
    <row r="44" spans="1:10" x14ac:dyDescent="0.2">
      <c r="A44" s="224"/>
      <c r="B44" s="225"/>
      <c r="C44" s="225"/>
      <c r="D44" s="225"/>
      <c r="E44" s="225"/>
      <c r="F44" s="225"/>
      <c r="G44" s="225"/>
      <c r="H44" s="225"/>
      <c r="I44" s="225"/>
      <c r="J44" s="226"/>
    </row>
    <row r="45" spans="1:10" x14ac:dyDescent="0.2">
      <c r="A45" s="224"/>
      <c r="B45" s="225"/>
      <c r="C45" s="225"/>
      <c r="D45" s="225"/>
      <c r="E45" s="225"/>
      <c r="F45" s="225"/>
      <c r="G45" s="225"/>
      <c r="H45" s="225"/>
      <c r="I45" s="225"/>
      <c r="J45" s="226"/>
    </row>
    <row r="46" spans="1:10" ht="17" thickBot="1" x14ac:dyDescent="0.25">
      <c r="A46" s="227"/>
      <c r="B46" s="228"/>
      <c r="C46" s="228"/>
      <c r="D46" s="228"/>
      <c r="E46" s="228"/>
      <c r="F46" s="228"/>
      <c r="G46" s="228"/>
      <c r="H46" s="228"/>
      <c r="I46" s="228"/>
      <c r="J46" s="229"/>
    </row>
    <row r="49" spans="1:2" ht="17" thickBot="1" x14ac:dyDescent="0.25"/>
    <row r="50" spans="1:2" ht="17" thickBot="1" x14ac:dyDescent="0.25">
      <c r="A50" s="169" t="s">
        <v>21</v>
      </c>
      <c r="B50" s="45" t="s">
        <v>71</v>
      </c>
    </row>
    <row r="52" spans="1:2" ht="17" thickBot="1" x14ac:dyDescent="0.25">
      <c r="A52" s="230" t="s">
        <v>46</v>
      </c>
      <c r="B52" s="230"/>
    </row>
    <row r="53" spans="1:2" ht="17" thickBot="1" x14ac:dyDescent="0.25">
      <c r="A53" s="170" t="s">
        <v>47</v>
      </c>
      <c r="B53" s="171" t="s">
        <v>48</v>
      </c>
    </row>
    <row r="54" spans="1:2" x14ac:dyDescent="0.2">
      <c r="A54" s="27">
        <v>43739</v>
      </c>
      <c r="B54" s="28"/>
    </row>
    <row r="55" spans="1:2" x14ac:dyDescent="0.2">
      <c r="A55" s="25">
        <v>43770</v>
      </c>
      <c r="B55" s="26"/>
    </row>
    <row r="56" spans="1:2" x14ac:dyDescent="0.2">
      <c r="A56" s="25">
        <v>43800</v>
      </c>
      <c r="B56" s="26"/>
    </row>
    <row r="57" spans="1:2" x14ac:dyDescent="0.2">
      <c r="A57" s="25">
        <v>43831</v>
      </c>
      <c r="B57" s="26"/>
    </row>
    <row r="58" spans="1:2" x14ac:dyDescent="0.2">
      <c r="A58" s="25">
        <v>43862</v>
      </c>
      <c r="B58" s="26"/>
    </row>
    <row r="59" spans="1:2" x14ac:dyDescent="0.2">
      <c r="A59" s="25">
        <v>43891</v>
      </c>
      <c r="B59" s="26"/>
    </row>
    <row r="60" spans="1:2" x14ac:dyDescent="0.2">
      <c r="A60" s="25">
        <v>43922</v>
      </c>
      <c r="B60" s="26"/>
    </row>
    <row r="61" spans="1:2" x14ac:dyDescent="0.2">
      <c r="A61" s="25">
        <v>43952</v>
      </c>
      <c r="B61" s="26"/>
    </row>
    <row r="62" spans="1:2" x14ac:dyDescent="0.2">
      <c r="A62" s="25">
        <v>43983</v>
      </c>
      <c r="B62" s="26"/>
    </row>
    <row r="63" spans="1:2" x14ac:dyDescent="0.2">
      <c r="A63" s="25">
        <v>44013</v>
      </c>
      <c r="B63" s="26"/>
    </row>
    <row r="64" spans="1:2" x14ac:dyDescent="0.2">
      <c r="A64" s="25">
        <v>44044</v>
      </c>
      <c r="B64" s="26"/>
    </row>
    <row r="65" spans="1:3" ht="17" thickBot="1" x14ac:dyDescent="0.25">
      <c r="A65" s="25">
        <v>44075</v>
      </c>
      <c r="B65" s="29"/>
    </row>
    <row r="66" spans="1:3" ht="17" thickBot="1" x14ac:dyDescent="0.25">
      <c r="B66" s="30">
        <f>SUM(B54:B65)</f>
        <v>0</v>
      </c>
    </row>
    <row r="68" spans="1:3" ht="37" x14ac:dyDescent="0.45">
      <c r="A68" s="231" t="s">
        <v>177</v>
      </c>
      <c r="B68" s="231"/>
      <c r="C68" s="231"/>
    </row>
    <row r="69" spans="1:3" ht="17" thickBot="1" x14ac:dyDescent="0.25">
      <c r="A69" s="150">
        <v>1</v>
      </c>
      <c r="B69" s="232" t="s">
        <v>173</v>
      </c>
      <c r="C69" s="232"/>
    </row>
    <row r="70" spans="1:3" ht="17" thickBot="1" x14ac:dyDescent="0.25">
      <c r="A70" s="219" t="s">
        <v>393</v>
      </c>
      <c r="B70" s="219"/>
    </row>
    <row r="71" spans="1:3" ht="17" thickBot="1" x14ac:dyDescent="0.25">
      <c r="A71" s="220"/>
      <c r="B71" s="220"/>
      <c r="C71" s="57"/>
    </row>
  </sheetData>
  <mergeCells count="120">
    <mergeCell ref="S1:T2"/>
    <mergeCell ref="I2:J2"/>
    <mergeCell ref="L2:M2"/>
    <mergeCell ref="N2:P2"/>
    <mergeCell ref="A3:F3"/>
    <mergeCell ref="H3:J3"/>
    <mergeCell ref="L3:M3"/>
    <mergeCell ref="O3:P3"/>
    <mergeCell ref="A1:B2"/>
    <mergeCell ref="C1:G2"/>
    <mergeCell ref="I1:J1"/>
    <mergeCell ref="L1:M1"/>
    <mergeCell ref="N1:P1"/>
    <mergeCell ref="Q1:R2"/>
    <mergeCell ref="F6:G6"/>
    <mergeCell ref="A7:B7"/>
    <mergeCell ref="C7:E7"/>
    <mergeCell ref="F7:H7"/>
    <mergeCell ref="I7:J7"/>
    <mergeCell ref="O7:P7"/>
    <mergeCell ref="B4:C4"/>
    <mergeCell ref="F4:G4"/>
    <mergeCell ref="O4:P4"/>
    <mergeCell ref="A5:B5"/>
    <mergeCell ref="C5:E5"/>
    <mergeCell ref="F5:G5"/>
    <mergeCell ref="H5:J5"/>
    <mergeCell ref="O5:P5"/>
    <mergeCell ref="J8:J9"/>
    <mergeCell ref="O8:P8"/>
    <mergeCell ref="O9:P9"/>
    <mergeCell ref="A10:A12"/>
    <mergeCell ref="B10:B12"/>
    <mergeCell ref="C10:C12"/>
    <mergeCell ref="D10:D12"/>
    <mergeCell ref="E10:E12"/>
    <mergeCell ref="H10:H12"/>
    <mergeCell ref="I10:I12"/>
    <mergeCell ref="A8:A9"/>
    <mergeCell ref="B8:B9"/>
    <mergeCell ref="C8:E8"/>
    <mergeCell ref="F8:G9"/>
    <mergeCell ref="H8:H9"/>
    <mergeCell ref="I8:I9"/>
    <mergeCell ref="J10:J12"/>
    <mergeCell ref="O10:P10"/>
    <mergeCell ref="F11:G11"/>
    <mergeCell ref="O11:P11"/>
    <mergeCell ref="O12:P12"/>
    <mergeCell ref="A13:A15"/>
    <mergeCell ref="B13:B15"/>
    <mergeCell ref="C13:C15"/>
    <mergeCell ref="D13:D15"/>
    <mergeCell ref="E13:E15"/>
    <mergeCell ref="Q15:R15"/>
    <mergeCell ref="S15:T15"/>
    <mergeCell ref="A16:A21"/>
    <mergeCell ref="B16:B18"/>
    <mergeCell ref="C16:C18"/>
    <mergeCell ref="D16:D18"/>
    <mergeCell ref="E16:E18"/>
    <mergeCell ref="H16:H18"/>
    <mergeCell ref="I16:I18"/>
    <mergeCell ref="J16:J18"/>
    <mergeCell ref="H13:H15"/>
    <mergeCell ref="I13:I15"/>
    <mergeCell ref="J13:J15"/>
    <mergeCell ref="O13:P13"/>
    <mergeCell ref="F14:G14"/>
    <mergeCell ref="O14:P14"/>
    <mergeCell ref="N15:P15"/>
    <mergeCell ref="N16:P16"/>
    <mergeCell ref="Q16:R16"/>
    <mergeCell ref="C25:C27"/>
    <mergeCell ref="D25:D27"/>
    <mergeCell ref="E25:E27"/>
    <mergeCell ref="H25:H27"/>
    <mergeCell ref="I25:I27"/>
    <mergeCell ref="S16:T16"/>
    <mergeCell ref="F17:G17"/>
    <mergeCell ref="B19:B21"/>
    <mergeCell ref="C19:C21"/>
    <mergeCell ref="D19:D21"/>
    <mergeCell ref="E19:E21"/>
    <mergeCell ref="H19:H21"/>
    <mergeCell ref="I19:I21"/>
    <mergeCell ref="B22:B24"/>
    <mergeCell ref="C22:C24"/>
    <mergeCell ref="D22:D24"/>
    <mergeCell ref="E22:E24"/>
    <mergeCell ref="H22:H24"/>
    <mergeCell ref="I22:I24"/>
    <mergeCell ref="J22:J24"/>
    <mergeCell ref="F23:G23"/>
    <mergeCell ref="J19:J21"/>
    <mergeCell ref="F20:G20"/>
    <mergeCell ref="A22:A30"/>
    <mergeCell ref="B69:C69"/>
    <mergeCell ref="A70:B71"/>
    <mergeCell ref="A36:C36"/>
    <mergeCell ref="D36:F36"/>
    <mergeCell ref="G36:J36"/>
    <mergeCell ref="A42:J46"/>
    <mergeCell ref="A52:B52"/>
    <mergeCell ref="A68:C68"/>
    <mergeCell ref="A31:J31"/>
    <mergeCell ref="A35:C35"/>
    <mergeCell ref="D35:F35"/>
    <mergeCell ref="G35:J35"/>
    <mergeCell ref="J25:J27"/>
    <mergeCell ref="F26:G26"/>
    <mergeCell ref="B28:B30"/>
    <mergeCell ref="C28:C30"/>
    <mergeCell ref="D28:D30"/>
    <mergeCell ref="E28:E30"/>
    <mergeCell ref="H28:H30"/>
    <mergeCell ref="I28:I30"/>
    <mergeCell ref="J28:J30"/>
    <mergeCell ref="F29:G29"/>
    <mergeCell ref="B25:B27"/>
  </mergeCells>
  <conditionalFormatting sqref="J4">
    <cfRule type="cellIs" dxfId="358" priority="25" operator="lessThan">
      <formula>$H$4</formula>
    </cfRule>
    <cfRule type="cellIs" dxfId="357" priority="26" operator="greaterThan">
      <formula>$H$4</formula>
    </cfRule>
  </conditionalFormatting>
  <conditionalFormatting sqref="F12">
    <cfRule type="cellIs" dxfId="356" priority="23" operator="greaterThan">
      <formula>$F$10</formula>
    </cfRule>
    <cfRule type="cellIs" dxfId="355" priority="24" operator="lessThan">
      <formula>$F$10</formula>
    </cfRule>
  </conditionalFormatting>
  <conditionalFormatting sqref="F15">
    <cfRule type="cellIs" dxfId="354" priority="21" operator="greaterThan">
      <formula>$F$13</formula>
    </cfRule>
    <cfRule type="cellIs" dxfId="353" priority="22" operator="lessThan">
      <formula>$F$13</formula>
    </cfRule>
  </conditionalFormatting>
  <conditionalFormatting sqref="F18">
    <cfRule type="cellIs" dxfId="352" priority="17" operator="lessThan">
      <formula>$F$16</formula>
    </cfRule>
    <cfRule type="cellIs" dxfId="351" priority="18" operator="greaterThanOrEqual">
      <formula>$F$16</formula>
    </cfRule>
  </conditionalFormatting>
  <conditionalFormatting sqref="F24 F21">
    <cfRule type="cellIs" dxfId="350" priority="11" operator="lessThan">
      <formula>#REF!</formula>
    </cfRule>
    <cfRule type="cellIs" dxfId="349" priority="12" operator="greaterThanOrEqual">
      <formula>#REF!</formula>
    </cfRule>
  </conditionalFormatting>
  <conditionalFormatting sqref="F30">
    <cfRule type="cellIs" dxfId="348" priority="7" operator="lessThan">
      <formula>#REF!</formula>
    </cfRule>
    <cfRule type="cellIs" dxfId="347" priority="8" operator="greaterThanOrEqual">
      <formula>#REF!</formula>
    </cfRule>
  </conditionalFormatting>
  <conditionalFormatting sqref="F27">
    <cfRule type="cellIs" dxfId="346" priority="1" operator="lessThan">
      <formula>#REF!</formula>
    </cfRule>
    <cfRule type="cellIs" dxfId="345" priority="2" operator="greaterThanOrEqual">
      <formula>#REF!</formula>
    </cfRule>
  </conditionalFormatting>
  <pageMargins left="0" right="0" top="0" bottom="0" header="0" footer="0"/>
  <pageSetup scale="34" orientation="portrait" horizontalDpi="0" verticalDpi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AEC186-0044-2F45-8445-1B35BB9AD77C}">
  <sheetPr codeName="Hoja3"/>
  <dimension ref="A1:T71"/>
  <sheetViews>
    <sheetView zoomScaleNormal="100" workbookViewId="0">
      <selection activeCell="E4" sqref="E4"/>
    </sheetView>
  </sheetViews>
  <sheetFormatPr baseColWidth="10" defaultRowHeight="16" x14ac:dyDescent="0.2"/>
  <cols>
    <col min="1" max="1" width="31" style="1" customWidth="1"/>
    <col min="2" max="2" width="30" style="1" customWidth="1"/>
    <col min="3" max="3" width="34" style="1" customWidth="1"/>
    <col min="4" max="4" width="29" style="1" customWidth="1"/>
    <col min="5" max="5" width="25.83203125" style="1" customWidth="1"/>
    <col min="6" max="6" width="10.83203125" style="1"/>
    <col min="7" max="7" width="37.5" style="1" customWidth="1"/>
    <col min="8" max="8" width="29" style="1" customWidth="1"/>
    <col min="9" max="10" width="30.1640625" style="1" customWidth="1"/>
    <col min="11" max="17" width="10.83203125" style="1"/>
    <col min="18" max="18" width="36.5" style="1" customWidth="1"/>
    <col min="19" max="19" width="10.83203125" style="1"/>
    <col min="20" max="20" width="16.33203125" style="1" customWidth="1"/>
    <col min="21" max="16384" width="10.83203125" style="1"/>
  </cols>
  <sheetData>
    <row r="1" spans="1:20" ht="122" customHeight="1" thickBot="1" x14ac:dyDescent="0.25">
      <c r="A1" s="313"/>
      <c r="B1" s="332"/>
      <c r="C1" s="313" t="s">
        <v>89</v>
      </c>
      <c r="D1" s="332"/>
      <c r="E1" s="332"/>
      <c r="F1" s="332"/>
      <c r="G1" s="314"/>
      <c r="H1" s="10" t="s">
        <v>0</v>
      </c>
      <c r="I1" s="343" t="s">
        <v>2</v>
      </c>
      <c r="J1" s="344"/>
      <c r="L1" s="345" t="s">
        <v>21</v>
      </c>
      <c r="M1" s="346"/>
      <c r="N1" s="345" t="s">
        <v>55</v>
      </c>
      <c r="O1" s="347"/>
      <c r="P1" s="346"/>
      <c r="Q1" s="348" t="s">
        <v>80</v>
      </c>
      <c r="R1" s="349"/>
      <c r="S1" s="321" t="s">
        <v>81</v>
      </c>
      <c r="T1" s="322"/>
    </row>
    <row r="2" spans="1:20" ht="98" customHeight="1" thickBot="1" x14ac:dyDescent="0.25">
      <c r="A2" s="340"/>
      <c r="B2" s="341"/>
      <c r="C2" s="340"/>
      <c r="D2" s="341"/>
      <c r="E2" s="341"/>
      <c r="F2" s="341"/>
      <c r="G2" s="342"/>
      <c r="H2" s="10" t="s">
        <v>1</v>
      </c>
      <c r="I2" s="325">
        <v>43691</v>
      </c>
      <c r="J2" s="326"/>
      <c r="L2" s="327" t="s">
        <v>56</v>
      </c>
      <c r="M2" s="328"/>
      <c r="N2" s="329">
        <v>100111</v>
      </c>
      <c r="O2" s="330"/>
      <c r="P2" s="331"/>
      <c r="Q2" s="323"/>
      <c r="R2" s="350"/>
      <c r="S2" s="323"/>
      <c r="T2" s="324"/>
    </row>
    <row r="3" spans="1:20" ht="35" thickBot="1" x14ac:dyDescent="0.25">
      <c r="A3" s="313" t="s">
        <v>21</v>
      </c>
      <c r="B3" s="332"/>
      <c r="C3" s="332"/>
      <c r="D3" s="332"/>
      <c r="E3" s="332"/>
      <c r="F3" s="332"/>
      <c r="G3" s="172"/>
      <c r="H3" s="393">
        <v>303</v>
      </c>
      <c r="I3" s="394"/>
      <c r="J3" s="395"/>
      <c r="L3" s="336">
        <f t="shared" ref="L3" si="0">$H$3</f>
        <v>303</v>
      </c>
      <c r="M3" s="337"/>
      <c r="N3" s="33" t="s">
        <v>71</v>
      </c>
      <c r="O3" s="338" t="s">
        <v>57</v>
      </c>
      <c r="P3" s="339"/>
      <c r="Q3" s="33" t="s">
        <v>71</v>
      </c>
      <c r="R3" s="36" t="s">
        <v>68</v>
      </c>
      <c r="S3" s="38" t="s">
        <v>71</v>
      </c>
      <c r="T3" s="39" t="s">
        <v>329</v>
      </c>
    </row>
    <row r="4" spans="1:20" ht="26" thickBot="1" x14ac:dyDescent="0.25">
      <c r="A4" s="7" t="s">
        <v>18</v>
      </c>
      <c r="B4" s="307" t="s">
        <v>59</v>
      </c>
      <c r="C4" s="308"/>
      <c r="D4" s="8" t="s">
        <v>92</v>
      </c>
      <c r="E4" s="195" t="s">
        <v>721</v>
      </c>
      <c r="F4" s="309" t="s">
        <v>272</v>
      </c>
      <c r="G4" s="310"/>
      <c r="H4" s="12">
        <v>1800000</v>
      </c>
      <c r="I4" s="9" t="s">
        <v>20</v>
      </c>
      <c r="J4" s="13">
        <f>$B$62</f>
        <v>0</v>
      </c>
      <c r="N4" s="34" t="s">
        <v>70</v>
      </c>
      <c r="O4" s="311" t="s">
        <v>58</v>
      </c>
      <c r="P4" s="312"/>
      <c r="Q4" s="35" t="s">
        <v>70</v>
      </c>
      <c r="R4" s="37" t="s">
        <v>69</v>
      </c>
      <c r="S4" s="40" t="s">
        <v>70</v>
      </c>
      <c r="T4" s="41"/>
    </row>
    <row r="5" spans="1:20" ht="35" thickBot="1" x14ac:dyDescent="0.25">
      <c r="A5" s="313" t="s">
        <v>504</v>
      </c>
      <c r="B5" s="314"/>
      <c r="C5" s="315" t="s">
        <v>601</v>
      </c>
      <c r="D5" s="316"/>
      <c r="E5" s="317"/>
      <c r="F5" s="309" t="s">
        <v>22</v>
      </c>
      <c r="G5" s="310"/>
      <c r="H5" s="396" t="s">
        <v>602</v>
      </c>
      <c r="I5" s="397"/>
      <c r="J5" s="398"/>
      <c r="N5" s="34" t="s">
        <v>72</v>
      </c>
      <c r="O5" s="270" t="s">
        <v>59</v>
      </c>
      <c r="P5" s="271"/>
      <c r="S5" s="40" t="s">
        <v>72</v>
      </c>
      <c r="T5" s="41" t="s">
        <v>601</v>
      </c>
    </row>
    <row r="6" spans="1:20" ht="69" thickBot="1" x14ac:dyDescent="0.25">
      <c r="A6" s="7" t="s">
        <v>90</v>
      </c>
      <c r="B6" s="173" t="s">
        <v>32</v>
      </c>
      <c r="C6" s="18" t="s">
        <v>87</v>
      </c>
      <c r="D6" s="14" t="s">
        <v>23</v>
      </c>
      <c r="E6" s="18" t="s">
        <v>86</v>
      </c>
      <c r="F6" s="298" t="s">
        <v>24</v>
      </c>
      <c r="G6" s="299"/>
      <c r="H6" s="18" t="s">
        <v>85</v>
      </c>
      <c r="I6" s="14" t="s">
        <v>25</v>
      </c>
      <c r="J6" s="18" t="s">
        <v>33</v>
      </c>
      <c r="N6" s="34" t="s">
        <v>73</v>
      </c>
      <c r="O6" s="31" t="s">
        <v>60</v>
      </c>
      <c r="P6" s="32"/>
      <c r="S6" s="40" t="s">
        <v>73</v>
      </c>
      <c r="T6" s="41"/>
    </row>
    <row r="7" spans="1:20" ht="18" thickBot="1" x14ac:dyDescent="0.25">
      <c r="A7" s="300" t="s">
        <v>26</v>
      </c>
      <c r="B7" s="301"/>
      <c r="C7" s="302" t="s">
        <v>546</v>
      </c>
      <c r="D7" s="303"/>
      <c r="E7" s="304"/>
      <c r="F7" s="305" t="s">
        <v>27</v>
      </c>
      <c r="G7" s="305"/>
      <c r="H7" s="306"/>
      <c r="I7" s="302" t="s">
        <v>547</v>
      </c>
      <c r="J7" s="304"/>
      <c r="N7" s="34" t="s">
        <v>74</v>
      </c>
      <c r="O7" s="270" t="s">
        <v>61</v>
      </c>
      <c r="P7" s="271"/>
      <c r="S7" s="40" t="s">
        <v>74</v>
      </c>
      <c r="T7" s="41"/>
    </row>
    <row r="8" spans="1:20" ht="20" thickBot="1" x14ac:dyDescent="0.25">
      <c r="A8" s="283" t="s">
        <v>8</v>
      </c>
      <c r="B8" s="285" t="s">
        <v>9</v>
      </c>
      <c r="C8" s="287" t="s">
        <v>17</v>
      </c>
      <c r="D8" s="288"/>
      <c r="E8" s="289"/>
      <c r="F8" s="290" t="s">
        <v>13</v>
      </c>
      <c r="G8" s="291"/>
      <c r="H8" s="294" t="s">
        <v>14</v>
      </c>
      <c r="I8" s="296" t="s">
        <v>15</v>
      </c>
      <c r="J8" s="280" t="s">
        <v>16</v>
      </c>
      <c r="N8" s="34" t="s">
        <v>75</v>
      </c>
      <c r="O8" s="270" t="s">
        <v>62</v>
      </c>
      <c r="P8" s="271"/>
      <c r="S8" s="40" t="s">
        <v>75</v>
      </c>
      <c r="T8" s="41"/>
    </row>
    <row r="9" spans="1:20" ht="18" thickBot="1" x14ac:dyDescent="0.25">
      <c r="A9" s="284"/>
      <c r="B9" s="286"/>
      <c r="C9" s="4" t="s">
        <v>10</v>
      </c>
      <c r="D9" s="5" t="s">
        <v>11</v>
      </c>
      <c r="E9" s="6" t="s">
        <v>12</v>
      </c>
      <c r="F9" s="292"/>
      <c r="G9" s="293"/>
      <c r="H9" s="295"/>
      <c r="I9" s="297"/>
      <c r="J9" s="281" t="s">
        <v>16</v>
      </c>
      <c r="N9" s="34" t="s">
        <v>76</v>
      </c>
      <c r="O9" s="270" t="s">
        <v>63</v>
      </c>
      <c r="P9" s="271"/>
      <c r="S9" s="40" t="s">
        <v>76</v>
      </c>
      <c r="T9" s="41"/>
    </row>
    <row r="10" spans="1:20" ht="18" thickBot="1" x14ac:dyDescent="0.25">
      <c r="A10" s="282" t="s">
        <v>49</v>
      </c>
      <c r="B10" s="253" t="s">
        <v>553</v>
      </c>
      <c r="C10" s="262" t="s">
        <v>554</v>
      </c>
      <c r="D10" s="248" t="s">
        <v>555</v>
      </c>
      <c r="E10" s="248" t="s">
        <v>35</v>
      </c>
      <c r="F10" s="50"/>
      <c r="G10" s="53" t="s">
        <v>556</v>
      </c>
      <c r="H10" s="233" t="s">
        <v>558</v>
      </c>
      <c r="I10" s="233" t="s">
        <v>559</v>
      </c>
      <c r="J10" s="233" t="s">
        <v>560</v>
      </c>
      <c r="N10" s="34" t="s">
        <v>77</v>
      </c>
      <c r="O10" s="270" t="s">
        <v>64</v>
      </c>
      <c r="P10" s="271"/>
      <c r="S10" s="40" t="s">
        <v>77</v>
      </c>
      <c r="T10" s="41"/>
    </row>
    <row r="11" spans="1:20" ht="43" customHeight="1" thickBot="1" x14ac:dyDescent="0.25">
      <c r="A11" s="260"/>
      <c r="B11" s="254"/>
      <c r="C11" s="263"/>
      <c r="D11" s="249"/>
      <c r="E11" s="249"/>
      <c r="F11" s="259" t="s">
        <v>31</v>
      </c>
      <c r="G11" s="259"/>
      <c r="H11" s="234"/>
      <c r="I11" s="234"/>
      <c r="J11" s="234"/>
      <c r="N11" s="34" t="s">
        <v>78</v>
      </c>
      <c r="O11" s="270" t="s">
        <v>65</v>
      </c>
      <c r="P11" s="271"/>
      <c r="S11" s="40" t="s">
        <v>78</v>
      </c>
      <c r="T11" s="44" t="s">
        <v>460</v>
      </c>
    </row>
    <row r="12" spans="1:20" ht="52" thickBot="1" x14ac:dyDescent="0.25">
      <c r="A12" s="261"/>
      <c r="B12" s="255"/>
      <c r="C12" s="264"/>
      <c r="D12" s="250"/>
      <c r="E12" s="250"/>
      <c r="F12" s="20" t="e">
        <f>$D$68</f>
        <v>#DIV/0!</v>
      </c>
      <c r="G12" s="53" t="s">
        <v>557</v>
      </c>
      <c r="H12" s="235"/>
      <c r="I12" s="235"/>
      <c r="J12" s="235"/>
      <c r="N12" s="34">
        <v>10</v>
      </c>
      <c r="O12" s="270" t="s">
        <v>19</v>
      </c>
      <c r="P12" s="271"/>
      <c r="S12" s="40">
        <v>10</v>
      </c>
      <c r="T12" s="44" t="s">
        <v>34</v>
      </c>
    </row>
    <row r="13" spans="1:20" ht="69" thickBot="1" x14ac:dyDescent="0.25">
      <c r="A13" s="260" t="s">
        <v>50</v>
      </c>
      <c r="B13" s="254" t="s">
        <v>548</v>
      </c>
      <c r="C13" s="248" t="s">
        <v>549</v>
      </c>
      <c r="D13" s="248" t="s">
        <v>550</v>
      </c>
      <c r="E13" s="248" t="s">
        <v>35</v>
      </c>
      <c r="F13" s="50"/>
      <c r="G13" s="156" t="s">
        <v>551</v>
      </c>
      <c r="H13" s="233" t="s">
        <v>561</v>
      </c>
      <c r="I13" s="233" t="s">
        <v>562</v>
      </c>
      <c r="J13" s="233" t="s">
        <v>563</v>
      </c>
      <c r="N13" s="34">
        <v>11</v>
      </c>
      <c r="O13" s="270" t="s">
        <v>66</v>
      </c>
      <c r="P13" s="271"/>
      <c r="S13" s="40">
        <v>11</v>
      </c>
      <c r="T13" s="44" t="s">
        <v>276</v>
      </c>
    </row>
    <row r="14" spans="1:20" ht="17" thickBot="1" x14ac:dyDescent="0.25">
      <c r="A14" s="260"/>
      <c r="B14" s="254"/>
      <c r="C14" s="249"/>
      <c r="D14" s="249"/>
      <c r="E14" s="249"/>
      <c r="F14" s="259" t="s">
        <v>31</v>
      </c>
      <c r="G14" s="259"/>
      <c r="H14" s="234"/>
      <c r="I14" s="234"/>
      <c r="J14" s="234"/>
      <c r="N14" s="35">
        <v>12</v>
      </c>
      <c r="O14" s="272" t="s">
        <v>67</v>
      </c>
      <c r="P14" s="273"/>
      <c r="S14" s="42">
        <v>12</v>
      </c>
      <c r="T14" s="43"/>
    </row>
    <row r="15" spans="1:20" ht="93" thickBot="1" x14ac:dyDescent="0.25">
      <c r="A15" s="261"/>
      <c r="B15" s="255"/>
      <c r="C15" s="250"/>
      <c r="D15" s="250"/>
      <c r="E15" s="250"/>
      <c r="F15" s="20"/>
      <c r="G15" s="156" t="s">
        <v>552</v>
      </c>
      <c r="H15" s="235"/>
      <c r="I15" s="235"/>
      <c r="J15" s="235"/>
      <c r="N15" s="265" t="s">
        <v>72</v>
      </c>
      <c r="O15" s="266"/>
      <c r="P15" s="267"/>
      <c r="Q15" s="265" t="s">
        <v>71</v>
      </c>
      <c r="R15" s="266"/>
      <c r="S15" s="265" t="s">
        <v>72</v>
      </c>
      <c r="T15" s="267"/>
    </row>
    <row r="16" spans="1:20" ht="17" thickBot="1" x14ac:dyDescent="0.25">
      <c r="A16" s="291" t="s">
        <v>51</v>
      </c>
      <c r="B16" s="253" t="s">
        <v>564</v>
      </c>
      <c r="C16" s="248" t="s">
        <v>565</v>
      </c>
      <c r="D16" s="248" t="s">
        <v>566</v>
      </c>
      <c r="E16" s="248" t="s">
        <v>35</v>
      </c>
      <c r="F16" s="50"/>
      <c r="G16" s="53" t="s">
        <v>567</v>
      </c>
      <c r="H16" s="233" t="s">
        <v>568</v>
      </c>
      <c r="I16" s="233" t="s">
        <v>569</v>
      </c>
      <c r="J16" s="233" t="s">
        <v>570</v>
      </c>
      <c r="N16" s="277" t="s">
        <v>59</v>
      </c>
      <c r="O16" s="278"/>
      <c r="P16" s="279"/>
      <c r="Q16" s="277" t="s">
        <v>79</v>
      </c>
      <c r="R16" s="279"/>
      <c r="S16" s="277" t="s">
        <v>601</v>
      </c>
      <c r="T16" s="279"/>
    </row>
    <row r="17" spans="1:20" ht="17" thickBot="1" x14ac:dyDescent="0.25">
      <c r="A17" s="399"/>
      <c r="B17" s="254"/>
      <c r="C17" s="249"/>
      <c r="D17" s="249"/>
      <c r="E17" s="249"/>
      <c r="F17" s="259" t="s">
        <v>31</v>
      </c>
      <c r="G17" s="259"/>
      <c r="H17" s="234"/>
      <c r="I17" s="234"/>
      <c r="J17" s="234"/>
      <c r="N17" s="55"/>
      <c r="O17" s="55"/>
      <c r="P17" s="55"/>
      <c r="Q17" s="55"/>
      <c r="R17" s="55"/>
      <c r="S17" s="55"/>
      <c r="T17" s="55"/>
    </row>
    <row r="18" spans="1:20" ht="46" customHeight="1" thickBot="1" x14ac:dyDescent="0.25">
      <c r="A18" s="399"/>
      <c r="B18" s="255"/>
      <c r="C18" s="250"/>
      <c r="D18" s="250"/>
      <c r="E18" s="250"/>
      <c r="F18" s="20"/>
      <c r="G18" s="53" t="s">
        <v>187</v>
      </c>
      <c r="H18" s="235"/>
      <c r="I18" s="235"/>
      <c r="J18" s="235"/>
      <c r="N18" s="55"/>
      <c r="O18" s="55"/>
      <c r="P18" s="55"/>
      <c r="Q18" s="55"/>
      <c r="R18" s="55"/>
      <c r="S18" s="55"/>
      <c r="T18" s="55"/>
    </row>
    <row r="19" spans="1:20" ht="17" thickBot="1" x14ac:dyDescent="0.25">
      <c r="A19" s="399"/>
      <c r="B19" s="253" t="s">
        <v>571</v>
      </c>
      <c r="C19" s="248" t="s">
        <v>572</v>
      </c>
      <c r="D19" s="248" t="s">
        <v>573</v>
      </c>
      <c r="E19" s="248" t="s">
        <v>35</v>
      </c>
      <c r="F19" s="50"/>
      <c r="G19" s="53" t="s">
        <v>567</v>
      </c>
      <c r="H19" s="233" t="s">
        <v>574</v>
      </c>
      <c r="I19" s="233" t="s">
        <v>575</v>
      </c>
      <c r="J19" s="233" t="s">
        <v>576</v>
      </c>
      <c r="N19" s="55"/>
      <c r="O19" s="55"/>
      <c r="P19" s="55"/>
      <c r="Q19" s="55"/>
      <c r="R19" s="55"/>
      <c r="S19" s="55"/>
      <c r="T19" s="55"/>
    </row>
    <row r="20" spans="1:20" ht="17" thickBot="1" x14ac:dyDescent="0.25">
      <c r="A20" s="399"/>
      <c r="B20" s="254"/>
      <c r="C20" s="249"/>
      <c r="D20" s="249"/>
      <c r="E20" s="249"/>
      <c r="F20" s="259" t="s">
        <v>31</v>
      </c>
      <c r="G20" s="259"/>
      <c r="H20" s="234"/>
      <c r="I20" s="234"/>
      <c r="J20" s="234"/>
      <c r="N20" s="55"/>
      <c r="O20" s="55"/>
      <c r="P20" s="55"/>
      <c r="Q20" s="55"/>
      <c r="R20" s="55"/>
      <c r="S20" s="55"/>
      <c r="T20" s="55"/>
    </row>
    <row r="21" spans="1:20" ht="17" thickBot="1" x14ac:dyDescent="0.25">
      <c r="A21" s="399"/>
      <c r="B21" s="255"/>
      <c r="C21" s="250"/>
      <c r="D21" s="250"/>
      <c r="E21" s="250"/>
      <c r="F21" s="20"/>
      <c r="G21" s="53" t="s">
        <v>187</v>
      </c>
      <c r="H21" s="235"/>
      <c r="I21" s="235"/>
      <c r="J21" s="235"/>
    </row>
    <row r="22" spans="1:20" ht="17" thickBot="1" x14ac:dyDescent="0.25">
      <c r="A22" s="282" t="s">
        <v>52</v>
      </c>
      <c r="B22" s="253" t="s">
        <v>577</v>
      </c>
      <c r="C22" s="248" t="s">
        <v>581</v>
      </c>
      <c r="D22" s="248" t="s">
        <v>582</v>
      </c>
      <c r="E22" s="248" t="s">
        <v>35</v>
      </c>
      <c r="F22" s="50"/>
      <c r="G22" s="53" t="s">
        <v>583</v>
      </c>
      <c r="H22" s="233" t="s">
        <v>593</v>
      </c>
      <c r="I22" s="233" t="s">
        <v>594</v>
      </c>
      <c r="J22" s="233" t="s">
        <v>595</v>
      </c>
    </row>
    <row r="23" spans="1:20" ht="17" thickBot="1" x14ac:dyDescent="0.25">
      <c r="A23" s="260"/>
      <c r="B23" s="254"/>
      <c r="C23" s="249"/>
      <c r="D23" s="249"/>
      <c r="E23" s="249"/>
      <c r="F23" s="259" t="s">
        <v>31</v>
      </c>
      <c r="G23" s="259"/>
      <c r="H23" s="234"/>
      <c r="I23" s="234"/>
      <c r="J23" s="234"/>
    </row>
    <row r="24" spans="1:20" ht="17" thickBot="1" x14ac:dyDescent="0.25">
      <c r="A24" s="260"/>
      <c r="B24" s="255"/>
      <c r="C24" s="250"/>
      <c r="D24" s="249"/>
      <c r="E24" s="249"/>
      <c r="F24" s="20"/>
      <c r="G24" s="53" t="s">
        <v>584</v>
      </c>
      <c r="H24" s="235"/>
      <c r="I24" s="235"/>
      <c r="J24" s="235"/>
    </row>
    <row r="25" spans="1:20" ht="17" thickBot="1" x14ac:dyDescent="0.25">
      <c r="A25" s="260"/>
      <c r="B25" s="253" t="s">
        <v>578</v>
      </c>
      <c r="C25" s="248" t="s">
        <v>585</v>
      </c>
      <c r="D25" s="249"/>
      <c r="E25" s="249"/>
      <c r="F25" s="50"/>
      <c r="G25" s="53" t="s">
        <v>93</v>
      </c>
      <c r="H25" s="233" t="s">
        <v>596</v>
      </c>
      <c r="I25" s="233" t="s">
        <v>64</v>
      </c>
      <c r="J25" s="233" t="s">
        <v>597</v>
      </c>
    </row>
    <row r="26" spans="1:20" ht="17" thickBot="1" x14ac:dyDescent="0.25">
      <c r="A26" s="260"/>
      <c r="B26" s="254"/>
      <c r="C26" s="249"/>
      <c r="D26" s="249"/>
      <c r="E26" s="249"/>
      <c r="F26" s="259" t="s">
        <v>31</v>
      </c>
      <c r="G26" s="259"/>
      <c r="H26" s="234"/>
      <c r="I26" s="234"/>
      <c r="J26" s="234"/>
    </row>
    <row r="27" spans="1:20" ht="17" thickBot="1" x14ac:dyDescent="0.25">
      <c r="A27" s="260"/>
      <c r="B27" s="255"/>
      <c r="C27" s="250"/>
      <c r="D27" s="249"/>
      <c r="E27" s="249"/>
      <c r="F27" s="20"/>
      <c r="G27" s="53" t="s">
        <v>187</v>
      </c>
      <c r="H27" s="235"/>
      <c r="I27" s="235"/>
      <c r="J27" s="235"/>
    </row>
    <row r="28" spans="1:20" ht="17" customHeight="1" thickBot="1" x14ac:dyDescent="0.25">
      <c r="A28" s="260"/>
      <c r="B28" s="253" t="s">
        <v>579</v>
      </c>
      <c r="C28" s="248" t="s">
        <v>586</v>
      </c>
      <c r="D28" s="249"/>
      <c r="E28" s="249"/>
      <c r="F28" s="50"/>
      <c r="G28" s="53" t="s">
        <v>93</v>
      </c>
      <c r="H28" s="233" t="s">
        <v>598</v>
      </c>
      <c r="I28" s="233" t="s">
        <v>599</v>
      </c>
      <c r="J28" s="233" t="s">
        <v>600</v>
      </c>
    </row>
    <row r="29" spans="1:20" ht="17" thickBot="1" x14ac:dyDescent="0.25">
      <c r="A29" s="260"/>
      <c r="B29" s="254"/>
      <c r="C29" s="249"/>
      <c r="D29" s="249"/>
      <c r="E29" s="249"/>
      <c r="F29" s="259" t="s">
        <v>31</v>
      </c>
      <c r="G29" s="259"/>
      <c r="H29" s="234"/>
      <c r="I29" s="234"/>
      <c r="J29" s="234"/>
    </row>
    <row r="30" spans="1:20" ht="17" thickBot="1" x14ac:dyDescent="0.25">
      <c r="A30" s="260"/>
      <c r="B30" s="255"/>
      <c r="C30" s="250"/>
      <c r="D30" s="249"/>
      <c r="E30" s="249"/>
      <c r="F30" s="20"/>
      <c r="G30" s="53"/>
      <c r="H30" s="235"/>
      <c r="I30" s="235"/>
      <c r="J30" s="235"/>
    </row>
    <row r="31" spans="1:20" ht="17" thickBot="1" x14ac:dyDescent="0.25">
      <c r="A31" s="260"/>
      <c r="B31" s="253" t="s">
        <v>580</v>
      </c>
      <c r="C31" s="248" t="s">
        <v>587</v>
      </c>
      <c r="D31" s="248" t="s">
        <v>588</v>
      </c>
      <c r="E31" s="248" t="s">
        <v>35</v>
      </c>
      <c r="F31" s="50"/>
      <c r="G31" s="53" t="s">
        <v>589</v>
      </c>
      <c r="H31" s="233" t="s">
        <v>588</v>
      </c>
      <c r="I31" s="233" t="s">
        <v>591</v>
      </c>
      <c r="J31" s="233" t="s">
        <v>592</v>
      </c>
    </row>
    <row r="32" spans="1:20" ht="17" thickBot="1" x14ac:dyDescent="0.25">
      <c r="A32" s="260"/>
      <c r="B32" s="254"/>
      <c r="C32" s="249"/>
      <c r="D32" s="249"/>
      <c r="E32" s="249"/>
      <c r="F32" s="259" t="s">
        <v>31</v>
      </c>
      <c r="G32" s="259"/>
      <c r="H32" s="234"/>
      <c r="I32" s="234"/>
      <c r="J32" s="234"/>
    </row>
    <row r="33" spans="1:10" ht="17" thickBot="1" x14ac:dyDescent="0.25">
      <c r="A33" s="260"/>
      <c r="B33" s="255"/>
      <c r="C33" s="250"/>
      <c r="D33" s="249"/>
      <c r="E33" s="249"/>
      <c r="F33" s="20"/>
      <c r="G33" s="53" t="s">
        <v>590</v>
      </c>
      <c r="H33" s="235"/>
      <c r="I33" s="235"/>
      <c r="J33" s="235"/>
    </row>
    <row r="34" spans="1:10" ht="17" thickBot="1" x14ac:dyDescent="0.25">
      <c r="A34" s="236" t="s">
        <v>84</v>
      </c>
      <c r="B34" s="237"/>
      <c r="C34" s="237"/>
      <c r="D34" s="237"/>
      <c r="E34" s="237"/>
      <c r="F34" s="237"/>
      <c r="G34" s="237"/>
      <c r="H34" s="237"/>
      <c r="I34" s="237"/>
      <c r="J34" s="238"/>
    </row>
    <row r="35" spans="1:10" ht="17" thickBot="1" x14ac:dyDescent="0.25">
      <c r="A35" s="47" t="s">
        <v>130</v>
      </c>
      <c r="B35" s="48" t="s">
        <v>131</v>
      </c>
      <c r="C35" s="47" t="s">
        <v>132</v>
      </c>
      <c r="D35" s="48" t="s">
        <v>133</v>
      </c>
      <c r="E35" s="47" t="s">
        <v>134</v>
      </c>
      <c r="F35" s="48" t="s">
        <v>135</v>
      </c>
      <c r="G35" s="47" t="s">
        <v>136</v>
      </c>
      <c r="H35" s="48" t="s">
        <v>137</v>
      </c>
      <c r="I35" s="47" t="s">
        <v>138</v>
      </c>
      <c r="J35" s="47" t="s">
        <v>139</v>
      </c>
    </row>
    <row r="36" spans="1:10" ht="30" x14ac:dyDescent="0.2">
      <c r="A36" s="23" t="s">
        <v>224</v>
      </c>
      <c r="B36" s="23" t="s">
        <v>83</v>
      </c>
      <c r="C36" s="23" t="s">
        <v>83</v>
      </c>
      <c r="D36" s="23" t="s">
        <v>83</v>
      </c>
      <c r="E36" s="23" t="s">
        <v>83</v>
      </c>
      <c r="F36" s="23" t="s">
        <v>83</v>
      </c>
      <c r="G36" s="23" t="s">
        <v>83</v>
      </c>
      <c r="H36" s="23" t="s">
        <v>83</v>
      </c>
      <c r="I36" s="23" t="s">
        <v>83</v>
      </c>
      <c r="J36" s="23" t="s">
        <v>83</v>
      </c>
    </row>
    <row r="37" spans="1:10" ht="30" x14ac:dyDescent="0.2">
      <c r="A37" s="46">
        <v>303</v>
      </c>
      <c r="B37" s="23" t="s">
        <v>83</v>
      </c>
      <c r="C37" s="23" t="s">
        <v>83</v>
      </c>
      <c r="D37" s="23" t="s">
        <v>83</v>
      </c>
      <c r="E37" s="23" t="s">
        <v>83</v>
      </c>
      <c r="F37" s="23" t="s">
        <v>83</v>
      </c>
      <c r="G37" s="23" t="s">
        <v>83</v>
      </c>
      <c r="H37" s="23" t="s">
        <v>83</v>
      </c>
      <c r="I37" s="23" t="s">
        <v>83</v>
      </c>
      <c r="J37" s="23" t="s">
        <v>83</v>
      </c>
    </row>
    <row r="38" spans="1:10" x14ac:dyDescent="0.2">
      <c r="A38" s="239" t="s">
        <v>3</v>
      </c>
      <c r="B38" s="240"/>
      <c r="C38" s="241"/>
      <c r="D38" s="242" t="s">
        <v>5</v>
      </c>
      <c r="E38" s="243"/>
      <c r="F38" s="244"/>
      <c r="G38" s="239" t="s">
        <v>7</v>
      </c>
      <c r="H38" s="240"/>
      <c r="I38" s="240"/>
      <c r="J38" s="241"/>
    </row>
    <row r="39" spans="1:10" ht="17" thickBot="1" x14ac:dyDescent="0.25">
      <c r="A39" s="245" t="s">
        <v>4</v>
      </c>
      <c r="B39" s="246"/>
      <c r="C39" s="247"/>
      <c r="D39" s="245" t="s">
        <v>6</v>
      </c>
      <c r="E39" s="246"/>
      <c r="F39" s="247"/>
      <c r="G39" s="245" t="s">
        <v>6</v>
      </c>
      <c r="H39" s="246"/>
      <c r="I39" s="246"/>
      <c r="J39" s="247"/>
    </row>
    <row r="40" spans="1:10" x14ac:dyDescent="0.2">
      <c r="A40" s="400" t="s">
        <v>45</v>
      </c>
      <c r="B40" s="401"/>
      <c r="C40" s="401"/>
      <c r="D40" s="401"/>
      <c r="E40" s="401"/>
      <c r="F40" s="401"/>
      <c r="G40" s="401"/>
      <c r="H40" s="401"/>
      <c r="I40" s="401"/>
      <c r="J40" s="402"/>
    </row>
    <row r="41" spans="1:10" x14ac:dyDescent="0.2">
      <c r="A41" s="403"/>
      <c r="B41" s="404"/>
      <c r="C41" s="404"/>
      <c r="D41" s="404"/>
      <c r="E41" s="404"/>
      <c r="F41" s="404"/>
      <c r="G41" s="404"/>
      <c r="H41" s="404"/>
      <c r="I41" s="404"/>
      <c r="J41" s="405"/>
    </row>
    <row r="42" spans="1:10" x14ac:dyDescent="0.2">
      <c r="A42" s="403"/>
      <c r="B42" s="404"/>
      <c r="C42" s="404"/>
      <c r="D42" s="404"/>
      <c r="E42" s="404"/>
      <c r="F42" s="404"/>
      <c r="G42" s="404"/>
      <c r="H42" s="404"/>
      <c r="I42" s="404"/>
      <c r="J42" s="405"/>
    </row>
    <row r="43" spans="1:10" x14ac:dyDescent="0.2">
      <c r="A43" s="403"/>
      <c r="B43" s="404"/>
      <c r="C43" s="404"/>
      <c r="D43" s="404"/>
      <c r="E43" s="404"/>
      <c r="F43" s="404"/>
      <c r="G43" s="404"/>
      <c r="H43" s="404"/>
      <c r="I43" s="404"/>
      <c r="J43" s="405"/>
    </row>
    <row r="44" spans="1:10" ht="17" thickBot="1" x14ac:dyDescent="0.25">
      <c r="A44" s="406"/>
      <c r="B44" s="407"/>
      <c r="C44" s="407"/>
      <c r="D44" s="407"/>
      <c r="E44" s="407"/>
      <c r="F44" s="407"/>
      <c r="G44" s="407"/>
      <c r="H44" s="407"/>
      <c r="I44" s="407"/>
      <c r="J44" s="408"/>
    </row>
    <row r="45" spans="1:10" ht="17" thickBot="1" x14ac:dyDescent="0.25"/>
    <row r="46" spans="1:10" ht="17" thickBot="1" x14ac:dyDescent="0.25">
      <c r="A46" s="174" t="s">
        <v>21</v>
      </c>
      <c r="B46" s="45" t="s">
        <v>304</v>
      </c>
    </row>
    <row r="48" spans="1:10" ht="17" thickBot="1" x14ac:dyDescent="0.25">
      <c r="A48" s="230" t="s">
        <v>46</v>
      </c>
      <c r="B48" s="230"/>
    </row>
    <row r="49" spans="1:2" ht="17" thickBot="1" x14ac:dyDescent="0.25">
      <c r="A49" s="175" t="s">
        <v>47</v>
      </c>
      <c r="B49" s="176" t="s">
        <v>48</v>
      </c>
    </row>
    <row r="50" spans="1:2" x14ac:dyDescent="0.2">
      <c r="A50" s="27">
        <v>43739</v>
      </c>
      <c r="B50" s="28"/>
    </row>
    <row r="51" spans="1:2" x14ac:dyDescent="0.2">
      <c r="A51" s="25">
        <v>43770</v>
      </c>
      <c r="B51" s="26"/>
    </row>
    <row r="52" spans="1:2" x14ac:dyDescent="0.2">
      <c r="A52" s="25">
        <v>43800</v>
      </c>
      <c r="B52" s="26"/>
    </row>
    <row r="53" spans="1:2" x14ac:dyDescent="0.2">
      <c r="A53" s="25">
        <v>43831</v>
      </c>
      <c r="B53" s="26"/>
    </row>
    <row r="54" spans="1:2" x14ac:dyDescent="0.2">
      <c r="A54" s="25">
        <v>43862</v>
      </c>
      <c r="B54" s="26"/>
    </row>
    <row r="55" spans="1:2" x14ac:dyDescent="0.2">
      <c r="A55" s="25">
        <v>43891</v>
      </c>
      <c r="B55" s="26"/>
    </row>
    <row r="56" spans="1:2" x14ac:dyDescent="0.2">
      <c r="A56" s="25">
        <v>43922</v>
      </c>
      <c r="B56" s="26"/>
    </row>
    <row r="57" spans="1:2" x14ac:dyDescent="0.2">
      <c r="A57" s="25">
        <v>43952</v>
      </c>
      <c r="B57" s="26"/>
    </row>
    <row r="58" spans="1:2" x14ac:dyDescent="0.2">
      <c r="A58" s="25">
        <v>43983</v>
      </c>
      <c r="B58" s="26"/>
    </row>
    <row r="59" spans="1:2" x14ac:dyDescent="0.2">
      <c r="A59" s="25">
        <v>44013</v>
      </c>
      <c r="B59" s="26"/>
    </row>
    <row r="60" spans="1:2" x14ac:dyDescent="0.2">
      <c r="A60" s="25">
        <v>44044</v>
      </c>
      <c r="B60" s="26"/>
    </row>
    <row r="61" spans="1:2" ht="17" thickBot="1" x14ac:dyDescent="0.25">
      <c r="A61" s="25">
        <v>44075</v>
      </c>
      <c r="B61" s="29"/>
    </row>
    <row r="62" spans="1:2" ht="17" thickBot="1" x14ac:dyDescent="0.25">
      <c r="B62" s="30">
        <f>SUM(B50:B61)</f>
        <v>0</v>
      </c>
    </row>
    <row r="65" spans="1:5" ht="37" x14ac:dyDescent="0.45">
      <c r="A65" s="231" t="s">
        <v>177</v>
      </c>
      <c r="B65" s="231"/>
      <c r="C65" s="231"/>
    </row>
    <row r="66" spans="1:5" ht="17" thickBot="1" x14ac:dyDescent="0.25">
      <c r="A66" s="150">
        <v>1</v>
      </c>
      <c r="B66" s="232" t="s">
        <v>173</v>
      </c>
      <c r="C66" s="232"/>
      <c r="D66" s="232"/>
    </row>
    <row r="67" spans="1:5" ht="17" thickBot="1" x14ac:dyDescent="0.25">
      <c r="A67" s="149" t="s">
        <v>305</v>
      </c>
      <c r="B67" s="121"/>
      <c r="C67" s="149" t="s">
        <v>306</v>
      </c>
      <c r="D67" s="121"/>
    </row>
    <row r="68" spans="1:5" ht="17" thickBot="1" x14ac:dyDescent="0.25">
      <c r="B68" s="1">
        <v>100</v>
      </c>
      <c r="C68" s="1" t="s">
        <v>181</v>
      </c>
      <c r="D68" s="148" t="e">
        <f>(B68/B67)*D67</f>
        <v>#DIV/0!</v>
      </c>
      <c r="E68" s="1" t="s">
        <v>181</v>
      </c>
    </row>
    <row r="70" spans="1:5" ht="17" thickBot="1" x14ac:dyDescent="0.25">
      <c r="A70" s="150">
        <v>1.1000000000000001</v>
      </c>
      <c r="B70" s="409" t="s">
        <v>174</v>
      </c>
      <c r="C70" s="409"/>
      <c r="D70" s="409"/>
    </row>
    <row r="71" spans="1:5" ht="17" thickBot="1" x14ac:dyDescent="0.25">
      <c r="A71" s="148"/>
      <c r="B71" s="1" t="s">
        <v>310</v>
      </c>
      <c r="C71" s="148"/>
      <c r="D71" s="1" t="s">
        <v>309</v>
      </c>
    </row>
  </sheetData>
  <mergeCells count="124">
    <mergeCell ref="A40:J44"/>
    <mergeCell ref="A48:B48"/>
    <mergeCell ref="A65:C65"/>
    <mergeCell ref="B66:D66"/>
    <mergeCell ref="B70:D70"/>
    <mergeCell ref="A34:J34"/>
    <mergeCell ref="A38:C38"/>
    <mergeCell ref="D38:F38"/>
    <mergeCell ref="G38:J38"/>
    <mergeCell ref="A39:C39"/>
    <mergeCell ref="D39:F39"/>
    <mergeCell ref="G39:J39"/>
    <mergeCell ref="J31:J33"/>
    <mergeCell ref="F32:G32"/>
    <mergeCell ref="B31:B33"/>
    <mergeCell ref="C31:C33"/>
    <mergeCell ref="D31:D33"/>
    <mergeCell ref="E31:E33"/>
    <mergeCell ref="H31:H33"/>
    <mergeCell ref="I31:I33"/>
    <mergeCell ref="B28:B30"/>
    <mergeCell ref="C28:C30"/>
    <mergeCell ref="H28:H30"/>
    <mergeCell ref="I28:I30"/>
    <mergeCell ref="J28:J30"/>
    <mergeCell ref="F29:G29"/>
    <mergeCell ref="J22:J24"/>
    <mergeCell ref="N16:P16"/>
    <mergeCell ref="F23:G23"/>
    <mergeCell ref="B25:B27"/>
    <mergeCell ref="C25:C27"/>
    <mergeCell ref="H25:H27"/>
    <mergeCell ref="I25:I27"/>
    <mergeCell ref="J25:J27"/>
    <mergeCell ref="F26:G26"/>
    <mergeCell ref="J19:J21"/>
    <mergeCell ref="F20:G20"/>
    <mergeCell ref="F17:G17"/>
    <mergeCell ref="B19:B21"/>
    <mergeCell ref="C19:C21"/>
    <mergeCell ref="D19:D21"/>
    <mergeCell ref="E19:E21"/>
    <mergeCell ref="H19:H21"/>
    <mergeCell ref="I19:I21"/>
    <mergeCell ref="A22:A33"/>
    <mergeCell ref="B22:B24"/>
    <mergeCell ref="C22:C24"/>
    <mergeCell ref="D22:D30"/>
    <mergeCell ref="E22:E30"/>
    <mergeCell ref="H22:H24"/>
    <mergeCell ref="I22:I24"/>
    <mergeCell ref="A13:A15"/>
    <mergeCell ref="B13:B15"/>
    <mergeCell ref="C13:C15"/>
    <mergeCell ref="D13:D15"/>
    <mergeCell ref="E13:E15"/>
    <mergeCell ref="Q15:R15"/>
    <mergeCell ref="S15:T15"/>
    <mergeCell ref="A16:A21"/>
    <mergeCell ref="B16:B18"/>
    <mergeCell ref="C16:C18"/>
    <mergeCell ref="D16:D18"/>
    <mergeCell ref="E16:E18"/>
    <mergeCell ref="H16:H18"/>
    <mergeCell ref="I16:I18"/>
    <mergeCell ref="J16:J18"/>
    <mergeCell ref="H13:H15"/>
    <mergeCell ref="I13:I15"/>
    <mergeCell ref="J13:J15"/>
    <mergeCell ref="O13:P13"/>
    <mergeCell ref="F14:G14"/>
    <mergeCell ref="O14:P14"/>
    <mergeCell ref="N15:P15"/>
    <mergeCell ref="Q16:R16"/>
    <mergeCell ref="S16:T16"/>
    <mergeCell ref="J8:J9"/>
    <mergeCell ref="O8:P8"/>
    <mergeCell ref="O9:P9"/>
    <mergeCell ref="A10:A12"/>
    <mergeCell ref="B10:B12"/>
    <mergeCell ref="C10:C12"/>
    <mergeCell ref="D10:D12"/>
    <mergeCell ref="E10:E12"/>
    <mergeCell ref="H10:H12"/>
    <mergeCell ref="I10:I12"/>
    <mergeCell ref="A8:A9"/>
    <mergeCell ref="B8:B9"/>
    <mergeCell ref="C8:E8"/>
    <mergeCell ref="F8:G9"/>
    <mergeCell ref="H8:H9"/>
    <mergeCell ref="I8:I9"/>
    <mergeCell ref="J10:J12"/>
    <mergeCell ref="O10:P10"/>
    <mergeCell ref="F11:G11"/>
    <mergeCell ref="O11:P11"/>
    <mergeCell ref="O12:P12"/>
    <mergeCell ref="F6:G6"/>
    <mergeCell ref="A7:B7"/>
    <mergeCell ref="C7:E7"/>
    <mergeCell ref="F7:H7"/>
    <mergeCell ref="I7:J7"/>
    <mergeCell ref="O7:P7"/>
    <mergeCell ref="B4:C4"/>
    <mergeCell ref="F4:G4"/>
    <mergeCell ref="O4:P4"/>
    <mergeCell ref="A5:B5"/>
    <mergeCell ref="C5:E5"/>
    <mergeCell ref="F5:G5"/>
    <mergeCell ref="H5:J5"/>
    <mergeCell ref="O5:P5"/>
    <mergeCell ref="S1:T2"/>
    <mergeCell ref="I2:J2"/>
    <mergeCell ref="L2:M2"/>
    <mergeCell ref="N2:P2"/>
    <mergeCell ref="A3:F3"/>
    <mergeCell ref="H3:J3"/>
    <mergeCell ref="L3:M3"/>
    <mergeCell ref="O3:P3"/>
    <mergeCell ref="A1:B2"/>
    <mergeCell ref="C1:G2"/>
    <mergeCell ref="I1:J1"/>
    <mergeCell ref="L1:M1"/>
    <mergeCell ref="N1:P1"/>
    <mergeCell ref="Q1:R2"/>
  </mergeCells>
  <conditionalFormatting sqref="J4">
    <cfRule type="cellIs" dxfId="344" priority="19" operator="lessThan">
      <formula>$H$4</formula>
    </cfRule>
    <cfRule type="cellIs" dxfId="343" priority="20" operator="greaterThan">
      <formula>$H$4</formula>
    </cfRule>
  </conditionalFormatting>
  <conditionalFormatting sqref="F18">
    <cfRule type="cellIs" dxfId="342" priority="17" operator="lessThan">
      <formula>$F$16</formula>
    </cfRule>
    <cfRule type="cellIs" dxfId="341" priority="18" operator="greaterThanOrEqual">
      <formula>$F$16</formula>
    </cfRule>
  </conditionalFormatting>
  <conditionalFormatting sqref="F21">
    <cfRule type="cellIs" dxfId="340" priority="15" operator="lessThan">
      <formula>$F$16</formula>
    </cfRule>
    <cfRule type="cellIs" dxfId="339" priority="16" operator="greaterThanOrEqual">
      <formula>$F$16</formula>
    </cfRule>
  </conditionalFormatting>
  <conditionalFormatting sqref="F24">
    <cfRule type="cellIs" dxfId="338" priority="13" operator="lessThan">
      <formula>$F$16</formula>
    </cfRule>
    <cfRule type="cellIs" dxfId="337" priority="14" operator="greaterThanOrEqual">
      <formula>$F$16</formula>
    </cfRule>
  </conditionalFormatting>
  <conditionalFormatting sqref="F27">
    <cfRule type="cellIs" dxfId="336" priority="9" operator="lessThan">
      <formula>$F$16</formula>
    </cfRule>
    <cfRule type="cellIs" dxfId="335" priority="10" operator="greaterThanOrEqual">
      <formula>$F$16</formula>
    </cfRule>
  </conditionalFormatting>
  <conditionalFormatting sqref="F30">
    <cfRule type="cellIs" dxfId="334" priority="7" operator="lessThan">
      <formula>$F$16</formula>
    </cfRule>
    <cfRule type="cellIs" dxfId="333" priority="8" operator="greaterThanOrEqual">
      <formula>$F$16</formula>
    </cfRule>
  </conditionalFormatting>
  <conditionalFormatting sqref="F33">
    <cfRule type="cellIs" dxfId="332" priority="5" operator="lessThan">
      <formula>$F$16</formula>
    </cfRule>
    <cfRule type="cellIs" dxfId="331" priority="6" operator="greaterThanOrEqual">
      <formula>$F$16</formula>
    </cfRule>
  </conditionalFormatting>
  <conditionalFormatting sqref="F15">
    <cfRule type="cellIs" dxfId="330" priority="3" operator="lessThan">
      <formula>$F$16</formula>
    </cfRule>
    <cfRule type="cellIs" dxfId="329" priority="4" operator="greaterThanOrEqual">
      <formula>$F$16</formula>
    </cfRule>
  </conditionalFormatting>
  <conditionalFormatting sqref="F12">
    <cfRule type="cellIs" dxfId="328" priority="1" operator="lessThan">
      <formula>$F$16</formula>
    </cfRule>
    <cfRule type="cellIs" dxfId="327" priority="2" operator="greaterThanOrEqual">
      <formula>$F$16</formula>
    </cfRule>
  </conditionalFormatting>
  <pageMargins left="0.7" right="0.7" top="0.75" bottom="0.75" header="0.3" footer="0.3"/>
  <pageSetup scale="29" orientation="portrait" horizontalDpi="0" verticalDpi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FDCF08-41EC-EA4E-9D70-09620AB36AD5}">
  <sheetPr codeName="Hoja4">
    <tabColor theme="9" tint="-0.499984740745262"/>
  </sheetPr>
  <dimension ref="A1:T139"/>
  <sheetViews>
    <sheetView zoomScale="80" zoomScaleNormal="80" zoomScaleSheetLayoutView="75" workbookViewId="0">
      <selection activeCell="E4" sqref="E4"/>
    </sheetView>
  </sheetViews>
  <sheetFormatPr baseColWidth="10" defaultRowHeight="16" x14ac:dyDescent="0.2"/>
  <cols>
    <col min="1" max="1" width="26.33203125" style="1" customWidth="1"/>
    <col min="2" max="2" width="27.6640625" style="1" customWidth="1"/>
    <col min="3" max="3" width="31.33203125" style="1" customWidth="1"/>
    <col min="4" max="4" width="27.83203125" style="1" customWidth="1"/>
    <col min="5" max="5" width="44.6640625" style="1" customWidth="1"/>
    <col min="6" max="6" width="15.5" style="1" customWidth="1"/>
    <col min="7" max="7" width="31" style="1" customWidth="1"/>
    <col min="8" max="8" width="26" style="1" customWidth="1"/>
    <col min="9" max="9" width="20.6640625" style="1" customWidth="1"/>
    <col min="10" max="10" width="21" style="1" customWidth="1"/>
    <col min="11" max="11" width="17.1640625" style="1" customWidth="1"/>
    <col min="12" max="15" width="10.83203125" style="1"/>
    <col min="16" max="16" width="21.1640625" style="1" customWidth="1"/>
    <col min="17" max="17" width="10.83203125" style="1"/>
    <col min="18" max="18" width="17.33203125" style="1" customWidth="1"/>
    <col min="19" max="19" width="10.83203125" style="1"/>
    <col min="20" max="20" width="38.6640625" style="1" customWidth="1"/>
    <col min="21" max="16384" width="10.83203125" style="1"/>
  </cols>
  <sheetData>
    <row r="1" spans="1:20" ht="60" customHeight="1" thickBot="1" x14ac:dyDescent="0.25">
      <c r="A1" s="313"/>
      <c r="B1" s="332"/>
      <c r="C1" s="313" t="s">
        <v>737</v>
      </c>
      <c r="D1" s="332"/>
      <c r="E1" s="332"/>
      <c r="F1" s="332"/>
      <c r="G1" s="314"/>
      <c r="H1" s="10" t="s">
        <v>0</v>
      </c>
      <c r="I1" s="343" t="s">
        <v>2</v>
      </c>
      <c r="J1" s="344"/>
      <c r="L1" s="345" t="s">
        <v>21</v>
      </c>
      <c r="M1" s="346"/>
      <c r="N1" s="345" t="s">
        <v>55</v>
      </c>
      <c r="O1" s="347"/>
      <c r="P1" s="346"/>
      <c r="Q1" s="348" t="s">
        <v>80</v>
      </c>
      <c r="R1" s="349"/>
      <c r="S1" s="321" t="s">
        <v>81</v>
      </c>
      <c r="T1" s="322"/>
    </row>
    <row r="2" spans="1:20" ht="33" customHeight="1" thickBot="1" x14ac:dyDescent="0.25">
      <c r="A2" s="340"/>
      <c r="B2" s="341"/>
      <c r="C2" s="340"/>
      <c r="D2" s="341"/>
      <c r="E2" s="341"/>
      <c r="F2" s="341"/>
      <c r="G2" s="342"/>
      <c r="H2" s="10" t="s">
        <v>1</v>
      </c>
      <c r="I2" s="325">
        <v>43691</v>
      </c>
      <c r="J2" s="326"/>
      <c r="L2" s="327" t="s">
        <v>56</v>
      </c>
      <c r="M2" s="328"/>
      <c r="N2" s="329">
        <f t="shared" ref="N2" si="0">$H$5</f>
        <v>100110</v>
      </c>
      <c r="O2" s="330"/>
      <c r="P2" s="331"/>
      <c r="Q2" s="323"/>
      <c r="R2" s="350"/>
      <c r="S2" s="323"/>
      <c r="T2" s="324"/>
    </row>
    <row r="3" spans="1:20" ht="33" customHeight="1" thickBot="1" x14ac:dyDescent="0.25">
      <c r="A3" s="313" t="s">
        <v>21</v>
      </c>
      <c r="B3" s="332"/>
      <c r="C3" s="332"/>
      <c r="D3" s="332"/>
      <c r="E3" s="332"/>
      <c r="F3" s="332"/>
      <c r="G3" s="3"/>
      <c r="H3" s="393">
        <v>10</v>
      </c>
      <c r="I3" s="394"/>
      <c r="J3" s="395"/>
      <c r="L3" s="336">
        <f t="shared" ref="L3" si="1">$H$3</f>
        <v>10</v>
      </c>
      <c r="M3" s="337"/>
      <c r="N3" s="33" t="s">
        <v>71</v>
      </c>
      <c r="O3" s="338" t="s">
        <v>57</v>
      </c>
      <c r="P3" s="339"/>
      <c r="Q3" s="33" t="s">
        <v>71</v>
      </c>
      <c r="R3" s="36" t="s">
        <v>68</v>
      </c>
      <c r="S3" s="38" t="s">
        <v>71</v>
      </c>
      <c r="T3" s="44" t="s">
        <v>311</v>
      </c>
    </row>
    <row r="4" spans="1:20" ht="33" customHeight="1" thickBot="1" x14ac:dyDescent="0.25">
      <c r="A4" s="7" t="s">
        <v>18</v>
      </c>
      <c r="B4" s="307" t="s">
        <v>19</v>
      </c>
      <c r="C4" s="308"/>
      <c r="D4" s="8" t="s">
        <v>92</v>
      </c>
      <c r="E4" s="195" t="s">
        <v>721</v>
      </c>
      <c r="F4" s="309" t="s">
        <v>272</v>
      </c>
      <c r="G4" s="310"/>
      <c r="H4" s="12">
        <v>3140609</v>
      </c>
      <c r="I4" s="9" t="s">
        <v>20</v>
      </c>
      <c r="J4" s="13">
        <f>$B$96</f>
        <v>0</v>
      </c>
      <c r="N4" s="34" t="s">
        <v>70</v>
      </c>
      <c r="O4" s="311" t="s">
        <v>58</v>
      </c>
      <c r="P4" s="312"/>
      <c r="Q4" s="35" t="s">
        <v>70</v>
      </c>
      <c r="R4" s="37" t="s">
        <v>69</v>
      </c>
      <c r="S4" s="40" t="s">
        <v>70</v>
      </c>
      <c r="T4" s="41"/>
    </row>
    <row r="5" spans="1:20" ht="33" customHeight="1" thickBot="1" x14ac:dyDescent="0.25">
      <c r="A5" s="313" t="s">
        <v>504</v>
      </c>
      <c r="B5" s="314"/>
      <c r="C5" s="315" t="s">
        <v>91</v>
      </c>
      <c r="D5" s="316"/>
      <c r="E5" s="317"/>
      <c r="F5" s="309" t="s">
        <v>22</v>
      </c>
      <c r="G5" s="310"/>
      <c r="H5" s="318">
        <v>100110</v>
      </c>
      <c r="I5" s="319"/>
      <c r="J5" s="320"/>
      <c r="N5" s="34" t="s">
        <v>72</v>
      </c>
      <c r="O5" s="270" t="s">
        <v>59</v>
      </c>
      <c r="P5" s="271"/>
      <c r="S5" s="40" t="s">
        <v>72</v>
      </c>
      <c r="T5" s="41" t="s">
        <v>601</v>
      </c>
    </row>
    <row r="6" spans="1:20" ht="33" customHeight="1" thickBot="1" x14ac:dyDescent="0.25">
      <c r="A6" s="7" t="s">
        <v>90</v>
      </c>
      <c r="B6" s="15" t="s">
        <v>32</v>
      </c>
      <c r="C6" s="18" t="s">
        <v>87</v>
      </c>
      <c r="D6" s="14" t="s">
        <v>23</v>
      </c>
      <c r="E6" s="18" t="s">
        <v>86</v>
      </c>
      <c r="F6" s="298" t="s">
        <v>24</v>
      </c>
      <c r="G6" s="299"/>
      <c r="H6" s="18" t="s">
        <v>85</v>
      </c>
      <c r="I6" s="14" t="s">
        <v>25</v>
      </c>
      <c r="J6" s="18" t="s">
        <v>33</v>
      </c>
      <c r="N6" s="34" t="s">
        <v>73</v>
      </c>
      <c r="O6" s="31" t="s">
        <v>60</v>
      </c>
      <c r="P6" s="32"/>
      <c r="S6" s="40" t="s">
        <v>73</v>
      </c>
      <c r="T6" s="41"/>
    </row>
    <row r="7" spans="1:20" ht="33" customHeight="1" thickBot="1" x14ac:dyDescent="0.25">
      <c r="A7" s="300" t="s">
        <v>26</v>
      </c>
      <c r="B7" s="301"/>
      <c r="C7" s="302" t="s">
        <v>29</v>
      </c>
      <c r="D7" s="303"/>
      <c r="E7" s="304"/>
      <c r="F7" s="305" t="s">
        <v>27</v>
      </c>
      <c r="G7" s="305"/>
      <c r="H7" s="306"/>
      <c r="I7" s="302" t="s">
        <v>28</v>
      </c>
      <c r="J7" s="304"/>
      <c r="N7" s="34" t="s">
        <v>74</v>
      </c>
      <c r="O7" s="270" t="s">
        <v>61</v>
      </c>
      <c r="P7" s="271"/>
      <c r="S7" s="40" t="s">
        <v>74</v>
      </c>
      <c r="T7" s="41"/>
    </row>
    <row r="8" spans="1:20" ht="20" thickBot="1" x14ac:dyDescent="0.25">
      <c r="A8" s="283" t="s">
        <v>8</v>
      </c>
      <c r="B8" s="285" t="s">
        <v>9</v>
      </c>
      <c r="C8" s="287" t="s">
        <v>17</v>
      </c>
      <c r="D8" s="288"/>
      <c r="E8" s="289"/>
      <c r="F8" s="290" t="s">
        <v>13</v>
      </c>
      <c r="G8" s="291"/>
      <c r="H8" s="294" t="s">
        <v>14</v>
      </c>
      <c r="I8" s="296" t="s">
        <v>15</v>
      </c>
      <c r="J8" s="280" t="s">
        <v>16</v>
      </c>
      <c r="N8" s="34" t="s">
        <v>75</v>
      </c>
      <c r="O8" s="270" t="s">
        <v>62</v>
      </c>
      <c r="P8" s="271"/>
      <c r="S8" s="40" t="s">
        <v>75</v>
      </c>
      <c r="T8" s="41"/>
    </row>
    <row r="9" spans="1:20" ht="18" thickBot="1" x14ac:dyDescent="0.25">
      <c r="A9" s="284"/>
      <c r="B9" s="286"/>
      <c r="C9" s="4" t="s">
        <v>10</v>
      </c>
      <c r="D9" s="5" t="s">
        <v>11</v>
      </c>
      <c r="E9" s="6" t="s">
        <v>12</v>
      </c>
      <c r="F9" s="292"/>
      <c r="G9" s="293"/>
      <c r="H9" s="295"/>
      <c r="I9" s="297"/>
      <c r="J9" s="281" t="s">
        <v>16</v>
      </c>
      <c r="N9" s="34" t="s">
        <v>76</v>
      </c>
      <c r="O9" s="270" t="s">
        <v>63</v>
      </c>
      <c r="P9" s="271"/>
      <c r="S9" s="40" t="s">
        <v>76</v>
      </c>
      <c r="T9" s="41"/>
    </row>
    <row r="10" spans="1:20" ht="55" customHeight="1" thickBot="1" x14ac:dyDescent="0.25">
      <c r="A10" s="282" t="s">
        <v>49</v>
      </c>
      <c r="B10" s="253" t="s">
        <v>37</v>
      </c>
      <c r="C10" s="417" t="s">
        <v>38</v>
      </c>
      <c r="D10" s="253" t="s">
        <v>36</v>
      </c>
      <c r="E10" s="253" t="s">
        <v>35</v>
      </c>
      <c r="F10" s="51">
        <v>92</v>
      </c>
      <c r="G10" s="17" t="s">
        <v>39</v>
      </c>
      <c r="H10" s="233" t="s">
        <v>40</v>
      </c>
      <c r="I10" s="233" t="s">
        <v>42</v>
      </c>
      <c r="J10" s="233" t="s">
        <v>41</v>
      </c>
      <c r="N10" s="34" t="s">
        <v>77</v>
      </c>
      <c r="O10" s="270" t="s">
        <v>64</v>
      </c>
      <c r="P10" s="271"/>
      <c r="S10" s="40" t="s">
        <v>77</v>
      </c>
      <c r="T10" s="41"/>
    </row>
    <row r="11" spans="1:20" ht="35" customHeight="1" thickBot="1" x14ac:dyDescent="0.25">
      <c r="A11" s="260"/>
      <c r="B11" s="254"/>
      <c r="C11" s="418"/>
      <c r="D11" s="254"/>
      <c r="E11" s="254"/>
      <c r="F11" s="259" t="s">
        <v>31</v>
      </c>
      <c r="G11" s="259"/>
      <c r="H11" s="234"/>
      <c r="I11" s="234"/>
      <c r="J11" s="234"/>
      <c r="N11" s="34" t="s">
        <v>78</v>
      </c>
      <c r="O11" s="270" t="s">
        <v>65</v>
      </c>
      <c r="P11" s="271"/>
      <c r="S11" s="40" t="s">
        <v>78</v>
      </c>
      <c r="T11" s="44" t="s">
        <v>460</v>
      </c>
    </row>
    <row r="12" spans="1:20" ht="126" customHeight="1" thickBot="1" x14ac:dyDescent="0.25">
      <c r="A12" s="261"/>
      <c r="B12" s="255"/>
      <c r="C12" s="419"/>
      <c r="D12" s="255"/>
      <c r="E12" s="255"/>
      <c r="F12" s="52" t="e">
        <f>$C$104</f>
        <v>#DIV/0!</v>
      </c>
      <c r="G12" s="19" t="s">
        <v>39</v>
      </c>
      <c r="H12" s="235"/>
      <c r="I12" s="235"/>
      <c r="J12" s="235"/>
      <c r="N12" s="34">
        <v>10</v>
      </c>
      <c r="O12" s="270" t="s">
        <v>19</v>
      </c>
      <c r="P12" s="271"/>
      <c r="S12" s="40">
        <v>10</v>
      </c>
      <c r="T12" s="44" t="s">
        <v>34</v>
      </c>
    </row>
    <row r="13" spans="1:20" ht="60" customHeight="1" thickBot="1" x14ac:dyDescent="0.25">
      <c r="A13" s="260" t="s">
        <v>50</v>
      </c>
      <c r="B13" s="254" t="s">
        <v>30</v>
      </c>
      <c r="C13" s="253" t="s">
        <v>605</v>
      </c>
      <c r="D13" s="253" t="s">
        <v>606</v>
      </c>
      <c r="E13" s="253" t="s">
        <v>35</v>
      </c>
      <c r="F13" s="50">
        <v>100</v>
      </c>
      <c r="G13" s="199" t="s">
        <v>607</v>
      </c>
      <c r="H13" s="233" t="s">
        <v>609</v>
      </c>
      <c r="I13" s="233" t="s">
        <v>610</v>
      </c>
      <c r="J13" s="233" t="s">
        <v>611</v>
      </c>
      <c r="N13" s="34">
        <v>11</v>
      </c>
      <c r="O13" s="270" t="s">
        <v>66</v>
      </c>
      <c r="P13" s="271"/>
      <c r="S13" s="40">
        <v>11</v>
      </c>
      <c r="T13" s="44" t="s">
        <v>276</v>
      </c>
    </row>
    <row r="14" spans="1:20" ht="39" customHeight="1" thickBot="1" x14ac:dyDescent="0.25">
      <c r="A14" s="260"/>
      <c r="B14" s="254"/>
      <c r="C14" s="254"/>
      <c r="D14" s="254"/>
      <c r="E14" s="254"/>
      <c r="F14" s="259" t="s">
        <v>31</v>
      </c>
      <c r="G14" s="259"/>
      <c r="H14" s="234"/>
      <c r="I14" s="234"/>
      <c r="J14" s="234"/>
      <c r="N14" s="35">
        <v>12</v>
      </c>
      <c r="O14" s="272" t="s">
        <v>67</v>
      </c>
      <c r="P14" s="273"/>
      <c r="S14" s="42">
        <v>12</v>
      </c>
      <c r="T14" s="43"/>
    </row>
    <row r="15" spans="1:20" ht="71" customHeight="1" thickBot="1" x14ac:dyDescent="0.25">
      <c r="A15" s="261"/>
      <c r="B15" s="255"/>
      <c r="C15" s="255"/>
      <c r="D15" s="255"/>
      <c r="E15" s="255"/>
      <c r="F15" s="16">
        <f>$J$122</f>
        <v>0</v>
      </c>
      <c r="G15" s="16" t="s">
        <v>608</v>
      </c>
      <c r="H15" s="235"/>
      <c r="I15" s="235"/>
      <c r="J15" s="235"/>
      <c r="N15" s="274">
        <v>10</v>
      </c>
      <c r="O15" s="275"/>
      <c r="P15" s="276"/>
      <c r="Q15" s="265" t="s">
        <v>71</v>
      </c>
      <c r="R15" s="266"/>
      <c r="S15" s="274">
        <v>10</v>
      </c>
      <c r="T15" s="276"/>
    </row>
    <row r="16" spans="1:20" ht="69" customHeight="1" thickBot="1" x14ac:dyDescent="0.25">
      <c r="A16" s="268" t="s">
        <v>51</v>
      </c>
      <c r="B16" s="253" t="s">
        <v>480</v>
      </c>
      <c r="C16" s="253" t="s">
        <v>98</v>
      </c>
      <c r="D16" s="253" t="s">
        <v>94</v>
      </c>
      <c r="E16" s="253" t="s">
        <v>35</v>
      </c>
      <c r="F16" s="50">
        <v>95</v>
      </c>
      <c r="G16" s="53" t="s">
        <v>93</v>
      </c>
      <c r="H16" s="233" t="s">
        <v>99</v>
      </c>
      <c r="I16" s="233" t="s">
        <v>100</v>
      </c>
      <c r="J16" s="233" t="s">
        <v>101</v>
      </c>
      <c r="N16" s="277" t="s">
        <v>19</v>
      </c>
      <c r="O16" s="278"/>
      <c r="P16" s="279"/>
      <c r="Q16" s="277" t="s">
        <v>79</v>
      </c>
      <c r="R16" s="279"/>
      <c r="S16" s="277" t="s">
        <v>34</v>
      </c>
      <c r="T16" s="279"/>
    </row>
    <row r="17" spans="1:20" ht="50" customHeight="1" thickBot="1" x14ac:dyDescent="0.25">
      <c r="A17" s="269"/>
      <c r="B17" s="254"/>
      <c r="C17" s="254"/>
      <c r="D17" s="254"/>
      <c r="E17" s="254"/>
      <c r="F17" s="259" t="s">
        <v>31</v>
      </c>
      <c r="G17" s="259"/>
      <c r="H17" s="234"/>
      <c r="I17" s="234"/>
      <c r="J17" s="234"/>
      <c r="N17" s="55"/>
      <c r="O17" s="55"/>
      <c r="P17" s="55"/>
      <c r="Q17" s="55"/>
      <c r="R17" s="55"/>
      <c r="S17" s="55"/>
      <c r="T17" s="55"/>
    </row>
    <row r="18" spans="1:20" ht="58" customHeight="1" thickBot="1" x14ac:dyDescent="0.25">
      <c r="A18" s="269"/>
      <c r="B18" s="255"/>
      <c r="C18" s="255"/>
      <c r="D18" s="255"/>
      <c r="E18" s="255"/>
      <c r="F18" s="20"/>
      <c r="G18" s="53" t="s">
        <v>93</v>
      </c>
      <c r="H18" s="235"/>
      <c r="I18" s="235"/>
      <c r="J18" s="235"/>
      <c r="N18" s="55"/>
      <c r="O18" s="55"/>
      <c r="P18" s="55"/>
      <c r="Q18" s="55"/>
      <c r="R18" s="55"/>
      <c r="S18" s="55"/>
      <c r="T18" s="55"/>
    </row>
    <row r="19" spans="1:20" ht="110" customHeight="1" thickBot="1" x14ac:dyDescent="0.25">
      <c r="A19" s="269"/>
      <c r="B19" s="253" t="s">
        <v>481</v>
      </c>
      <c r="C19" s="253" t="s">
        <v>102</v>
      </c>
      <c r="D19" s="253" t="s">
        <v>94</v>
      </c>
      <c r="E19" s="253" t="s">
        <v>35</v>
      </c>
      <c r="F19" s="50">
        <v>95</v>
      </c>
      <c r="G19" s="53" t="s">
        <v>93</v>
      </c>
      <c r="H19" s="233" t="s">
        <v>122</v>
      </c>
      <c r="I19" s="233" t="s">
        <v>103</v>
      </c>
      <c r="J19" s="233" t="s">
        <v>104</v>
      </c>
      <c r="N19" s="55"/>
      <c r="O19" s="55"/>
      <c r="P19" s="55"/>
      <c r="Q19" s="55"/>
      <c r="R19" s="55"/>
      <c r="S19" s="55"/>
      <c r="T19" s="55"/>
    </row>
    <row r="20" spans="1:20" ht="64" customHeight="1" thickBot="1" x14ac:dyDescent="0.25">
      <c r="A20" s="269"/>
      <c r="B20" s="254"/>
      <c r="C20" s="254"/>
      <c r="D20" s="254"/>
      <c r="E20" s="254"/>
      <c r="F20" s="259" t="s">
        <v>31</v>
      </c>
      <c r="G20" s="259"/>
      <c r="H20" s="234"/>
      <c r="I20" s="234"/>
      <c r="J20" s="234"/>
      <c r="N20" s="55"/>
      <c r="O20" s="55"/>
      <c r="P20" s="55"/>
      <c r="Q20" s="55"/>
      <c r="R20" s="55"/>
      <c r="S20" s="55"/>
      <c r="T20" s="55"/>
    </row>
    <row r="21" spans="1:20" ht="64" customHeight="1" thickBot="1" x14ac:dyDescent="0.25">
      <c r="A21" s="269"/>
      <c r="B21" s="255"/>
      <c r="C21" s="255"/>
      <c r="D21" s="255"/>
      <c r="E21" s="255"/>
      <c r="F21" s="52"/>
      <c r="G21" s="54" t="s">
        <v>93</v>
      </c>
      <c r="H21" s="235"/>
      <c r="I21" s="235"/>
      <c r="J21" s="235"/>
    </row>
    <row r="22" spans="1:20" ht="49" customHeight="1" thickBot="1" x14ac:dyDescent="0.25">
      <c r="A22" s="269"/>
      <c r="B22" s="254" t="s">
        <v>482</v>
      </c>
      <c r="C22" s="253" t="s">
        <v>95</v>
      </c>
      <c r="D22" s="253" t="s">
        <v>94</v>
      </c>
      <c r="E22" s="253" t="s">
        <v>35</v>
      </c>
      <c r="F22" s="50">
        <v>95</v>
      </c>
      <c r="G22" s="53" t="s">
        <v>93</v>
      </c>
      <c r="H22" s="233" t="s">
        <v>503</v>
      </c>
      <c r="I22" s="233" t="s">
        <v>97</v>
      </c>
      <c r="J22" s="233" t="s">
        <v>96</v>
      </c>
    </row>
    <row r="23" spans="1:20" ht="31" customHeight="1" thickBot="1" x14ac:dyDescent="0.25">
      <c r="A23" s="269"/>
      <c r="B23" s="254"/>
      <c r="C23" s="254"/>
      <c r="D23" s="254"/>
      <c r="E23" s="254"/>
      <c r="F23" s="259" t="s">
        <v>31</v>
      </c>
      <c r="G23" s="259"/>
      <c r="H23" s="234"/>
      <c r="I23" s="234"/>
      <c r="J23" s="234"/>
    </row>
    <row r="24" spans="1:20" ht="108" customHeight="1" thickBot="1" x14ac:dyDescent="0.25">
      <c r="A24" s="269"/>
      <c r="B24" s="255"/>
      <c r="C24" s="255"/>
      <c r="D24" s="255"/>
      <c r="E24" s="255"/>
      <c r="F24" s="52"/>
      <c r="G24" s="54" t="s">
        <v>93</v>
      </c>
      <c r="H24" s="235"/>
      <c r="I24" s="235"/>
      <c r="J24" s="235"/>
    </row>
    <row r="25" spans="1:20" ht="118" customHeight="1" thickBot="1" x14ac:dyDescent="0.25">
      <c r="A25" s="269"/>
      <c r="B25" s="253" t="s">
        <v>499</v>
      </c>
      <c r="C25" s="253" t="s">
        <v>105</v>
      </c>
      <c r="D25" s="253" t="s">
        <v>94</v>
      </c>
      <c r="E25" s="253" t="s">
        <v>35</v>
      </c>
      <c r="F25" s="50"/>
      <c r="G25" s="53" t="s">
        <v>500</v>
      </c>
      <c r="H25" s="233" t="s">
        <v>502</v>
      </c>
      <c r="I25" s="233" t="s">
        <v>111</v>
      </c>
      <c r="J25" s="233" t="s">
        <v>106</v>
      </c>
    </row>
    <row r="26" spans="1:20" ht="55" customHeight="1" thickBot="1" x14ac:dyDescent="0.25">
      <c r="A26" s="269"/>
      <c r="B26" s="254"/>
      <c r="C26" s="254"/>
      <c r="D26" s="254"/>
      <c r="E26" s="254"/>
      <c r="F26" s="259" t="s">
        <v>31</v>
      </c>
      <c r="G26" s="259"/>
      <c r="H26" s="234"/>
      <c r="I26" s="234"/>
      <c r="J26" s="234"/>
    </row>
    <row r="27" spans="1:20" ht="73" customHeight="1" thickBot="1" x14ac:dyDescent="0.25">
      <c r="A27" s="269"/>
      <c r="B27" s="255"/>
      <c r="C27" s="255"/>
      <c r="D27" s="255"/>
      <c r="E27" s="255"/>
      <c r="F27" s="52"/>
      <c r="G27" s="54" t="s">
        <v>501</v>
      </c>
      <c r="H27" s="235"/>
      <c r="I27" s="235"/>
      <c r="J27" s="235"/>
    </row>
    <row r="28" spans="1:20" ht="74" customHeight="1" thickBot="1" x14ac:dyDescent="0.25">
      <c r="A28" s="269"/>
      <c r="B28" s="253" t="s">
        <v>486</v>
      </c>
      <c r="C28" s="253" t="s">
        <v>108</v>
      </c>
      <c r="D28" s="253" t="s">
        <v>94</v>
      </c>
      <c r="E28" s="253" t="s">
        <v>35</v>
      </c>
      <c r="F28" s="50">
        <v>95</v>
      </c>
      <c r="G28" s="53" t="s">
        <v>93</v>
      </c>
      <c r="H28" s="233" t="s">
        <v>109</v>
      </c>
      <c r="I28" s="233" t="s">
        <v>110</v>
      </c>
      <c r="J28" s="233" t="s">
        <v>107</v>
      </c>
    </row>
    <row r="29" spans="1:20" ht="52" customHeight="1" thickBot="1" x14ac:dyDescent="0.25">
      <c r="A29" s="269"/>
      <c r="B29" s="254"/>
      <c r="C29" s="254"/>
      <c r="D29" s="254"/>
      <c r="E29" s="254"/>
      <c r="F29" s="259" t="s">
        <v>31</v>
      </c>
      <c r="G29" s="259"/>
      <c r="H29" s="234"/>
      <c r="I29" s="234"/>
      <c r="J29" s="234"/>
    </row>
    <row r="30" spans="1:20" ht="73" customHeight="1" thickBot="1" x14ac:dyDescent="0.25">
      <c r="A30" s="413"/>
      <c r="B30" s="255"/>
      <c r="C30" s="255"/>
      <c r="D30" s="255"/>
      <c r="E30" s="255"/>
      <c r="F30" s="52"/>
      <c r="G30" s="54" t="s">
        <v>93</v>
      </c>
      <c r="H30" s="235"/>
      <c r="I30" s="235"/>
      <c r="J30" s="235"/>
    </row>
    <row r="31" spans="1:20" ht="52" customHeight="1" thickBot="1" x14ac:dyDescent="0.25">
      <c r="A31" s="282" t="s">
        <v>52</v>
      </c>
      <c r="B31" s="253" t="s">
        <v>484</v>
      </c>
      <c r="C31" s="253" t="s">
        <v>496</v>
      </c>
      <c r="D31" s="253" t="s">
        <v>94</v>
      </c>
      <c r="E31" s="253" t="s">
        <v>35</v>
      </c>
      <c r="F31" s="50">
        <v>76</v>
      </c>
      <c r="G31" s="19" t="s">
        <v>188</v>
      </c>
      <c r="H31" s="233" t="s">
        <v>112</v>
      </c>
      <c r="I31" s="233" t="s">
        <v>113</v>
      </c>
      <c r="J31" s="233" t="s">
        <v>114</v>
      </c>
    </row>
    <row r="32" spans="1:20" ht="35" customHeight="1" thickBot="1" x14ac:dyDescent="0.25">
      <c r="A32" s="260"/>
      <c r="B32" s="254"/>
      <c r="C32" s="254"/>
      <c r="D32" s="254"/>
      <c r="E32" s="254"/>
      <c r="F32" s="251" t="s">
        <v>31</v>
      </c>
      <c r="G32" s="252"/>
      <c r="H32" s="234"/>
      <c r="I32" s="234"/>
      <c r="J32" s="234"/>
    </row>
    <row r="33" spans="1:10" ht="56" customHeight="1" thickBot="1" x14ac:dyDescent="0.25">
      <c r="A33" s="260"/>
      <c r="B33" s="254"/>
      <c r="C33" s="255"/>
      <c r="D33" s="254"/>
      <c r="E33" s="254"/>
      <c r="F33" s="52"/>
      <c r="G33" s="19" t="s">
        <v>188</v>
      </c>
      <c r="H33" s="235"/>
      <c r="I33" s="235"/>
      <c r="J33" s="235"/>
    </row>
    <row r="34" spans="1:10" ht="62" customHeight="1" thickBot="1" x14ac:dyDescent="0.25">
      <c r="A34" s="260"/>
      <c r="B34" s="254"/>
      <c r="C34" s="410" t="s">
        <v>495</v>
      </c>
      <c r="D34" s="254"/>
      <c r="E34" s="254"/>
      <c r="F34" s="50">
        <v>10</v>
      </c>
      <c r="G34" s="19" t="s">
        <v>115</v>
      </c>
      <c r="H34" s="233" t="s">
        <v>117</v>
      </c>
      <c r="I34" s="233" t="s">
        <v>118</v>
      </c>
      <c r="J34" s="233" t="s">
        <v>119</v>
      </c>
    </row>
    <row r="35" spans="1:10" ht="62" customHeight="1" thickBot="1" x14ac:dyDescent="0.25">
      <c r="A35" s="260"/>
      <c r="B35" s="254"/>
      <c r="C35" s="411"/>
      <c r="D35" s="254"/>
      <c r="E35" s="254"/>
      <c r="F35" s="251" t="s">
        <v>31</v>
      </c>
      <c r="G35" s="252"/>
      <c r="H35" s="234"/>
      <c r="I35" s="234"/>
      <c r="J35" s="234"/>
    </row>
    <row r="36" spans="1:10" ht="62" customHeight="1" thickBot="1" x14ac:dyDescent="0.25">
      <c r="A36" s="260"/>
      <c r="B36" s="255"/>
      <c r="C36" s="412"/>
      <c r="D36" s="255"/>
      <c r="E36" s="255"/>
      <c r="F36" s="52"/>
      <c r="G36" s="19" t="s">
        <v>116</v>
      </c>
      <c r="H36" s="235"/>
      <c r="I36" s="235"/>
      <c r="J36" s="235"/>
    </row>
    <row r="37" spans="1:10" ht="36" customHeight="1" thickBot="1" x14ac:dyDescent="0.25">
      <c r="A37" s="260"/>
      <c r="B37" s="253" t="s">
        <v>497</v>
      </c>
      <c r="C37" s="253" t="s">
        <v>494</v>
      </c>
      <c r="D37" s="253" t="s">
        <v>94</v>
      </c>
      <c r="E37" s="253" t="s">
        <v>35</v>
      </c>
      <c r="F37" s="50">
        <v>172</v>
      </c>
      <c r="G37" s="19" t="s">
        <v>147</v>
      </c>
      <c r="H37" s="233" t="s">
        <v>140</v>
      </c>
      <c r="I37" s="233" t="s">
        <v>141</v>
      </c>
      <c r="J37" s="233" t="s">
        <v>142</v>
      </c>
    </row>
    <row r="38" spans="1:10" ht="36" customHeight="1" thickBot="1" x14ac:dyDescent="0.25">
      <c r="A38" s="260"/>
      <c r="B38" s="254"/>
      <c r="C38" s="254"/>
      <c r="D38" s="254"/>
      <c r="E38" s="254"/>
      <c r="F38" s="251" t="s">
        <v>31</v>
      </c>
      <c r="G38" s="252"/>
      <c r="H38" s="234"/>
      <c r="I38" s="234"/>
      <c r="J38" s="234"/>
    </row>
    <row r="39" spans="1:10" ht="36" customHeight="1" thickBot="1" x14ac:dyDescent="0.25">
      <c r="A39" s="260"/>
      <c r="B39" s="254"/>
      <c r="C39" s="255"/>
      <c r="D39" s="254"/>
      <c r="E39" s="254"/>
      <c r="F39" s="52"/>
      <c r="G39" s="19" t="s">
        <v>148</v>
      </c>
      <c r="H39" s="235"/>
      <c r="I39" s="235"/>
      <c r="J39" s="235"/>
    </row>
    <row r="40" spans="1:10" ht="36" customHeight="1" thickBot="1" x14ac:dyDescent="0.25">
      <c r="A40" s="260"/>
      <c r="B40" s="254"/>
      <c r="C40" s="253" t="s">
        <v>493</v>
      </c>
      <c r="D40" s="254"/>
      <c r="E40" s="254"/>
      <c r="F40" s="50">
        <v>30</v>
      </c>
      <c r="G40" s="19" t="s">
        <v>146</v>
      </c>
      <c r="H40" s="233" t="s">
        <v>144</v>
      </c>
      <c r="I40" s="233" t="s">
        <v>125</v>
      </c>
      <c r="J40" s="233" t="s">
        <v>143</v>
      </c>
    </row>
    <row r="41" spans="1:10" ht="36" customHeight="1" thickBot="1" x14ac:dyDescent="0.25">
      <c r="A41" s="260"/>
      <c r="B41" s="254"/>
      <c r="C41" s="254"/>
      <c r="D41" s="254"/>
      <c r="E41" s="254"/>
      <c r="F41" s="251" t="s">
        <v>31</v>
      </c>
      <c r="G41" s="252"/>
      <c r="H41" s="234"/>
      <c r="I41" s="234"/>
      <c r="J41" s="234"/>
    </row>
    <row r="42" spans="1:10" ht="109" customHeight="1" thickBot="1" x14ac:dyDescent="0.25">
      <c r="A42" s="260"/>
      <c r="B42" s="255"/>
      <c r="C42" s="255"/>
      <c r="D42" s="255"/>
      <c r="E42" s="255"/>
      <c r="F42" s="52"/>
      <c r="G42" s="19" t="s">
        <v>145</v>
      </c>
      <c r="H42" s="235"/>
      <c r="I42" s="235"/>
      <c r="J42" s="235"/>
    </row>
    <row r="43" spans="1:10" ht="36" customHeight="1" thickBot="1" x14ac:dyDescent="0.25">
      <c r="A43" s="260"/>
      <c r="B43" s="253" t="s">
        <v>485</v>
      </c>
      <c r="C43" s="253" t="s">
        <v>492</v>
      </c>
      <c r="D43" s="253" t="s">
        <v>94</v>
      </c>
      <c r="E43" s="253" t="s">
        <v>35</v>
      </c>
      <c r="F43" s="50">
        <v>100</v>
      </c>
      <c r="G43" s="19" t="s">
        <v>120</v>
      </c>
      <c r="H43" s="233" t="s">
        <v>123</v>
      </c>
      <c r="I43" s="233" t="s">
        <v>125</v>
      </c>
      <c r="J43" s="414" t="s">
        <v>128</v>
      </c>
    </row>
    <row r="44" spans="1:10" ht="36" customHeight="1" thickBot="1" x14ac:dyDescent="0.25">
      <c r="A44" s="260"/>
      <c r="B44" s="254"/>
      <c r="C44" s="254"/>
      <c r="D44" s="254"/>
      <c r="E44" s="254"/>
      <c r="F44" s="259" t="s">
        <v>31</v>
      </c>
      <c r="G44" s="252"/>
      <c r="H44" s="234"/>
      <c r="I44" s="234"/>
      <c r="J44" s="415"/>
    </row>
    <row r="45" spans="1:10" ht="122" customHeight="1" thickBot="1" x14ac:dyDescent="0.25">
      <c r="A45" s="260"/>
      <c r="B45" s="254"/>
      <c r="C45" s="255"/>
      <c r="D45" s="254"/>
      <c r="E45" s="254"/>
      <c r="F45" s="52"/>
      <c r="G45" s="19" t="s">
        <v>121</v>
      </c>
      <c r="H45" s="235"/>
      <c r="I45" s="235"/>
      <c r="J45" s="416"/>
    </row>
    <row r="46" spans="1:10" ht="63" customHeight="1" thickBot="1" x14ac:dyDescent="0.25">
      <c r="A46" s="260"/>
      <c r="B46" s="254"/>
      <c r="C46" s="253" t="s">
        <v>491</v>
      </c>
      <c r="D46" s="254"/>
      <c r="E46" s="254"/>
      <c r="F46" s="50">
        <v>100</v>
      </c>
      <c r="G46" s="19" t="s">
        <v>126</v>
      </c>
      <c r="H46" s="233" t="s">
        <v>124</v>
      </c>
      <c r="I46" s="233" t="s">
        <v>125</v>
      </c>
      <c r="J46" s="233" t="s">
        <v>129</v>
      </c>
    </row>
    <row r="47" spans="1:10" ht="72" customHeight="1" thickBot="1" x14ac:dyDescent="0.25">
      <c r="A47" s="260"/>
      <c r="B47" s="254"/>
      <c r="C47" s="254"/>
      <c r="D47" s="254"/>
      <c r="E47" s="254"/>
      <c r="F47" s="259" t="s">
        <v>31</v>
      </c>
      <c r="G47" s="252"/>
      <c r="H47" s="234"/>
      <c r="I47" s="234"/>
      <c r="J47" s="234"/>
    </row>
    <row r="48" spans="1:10" ht="72" customHeight="1" thickBot="1" x14ac:dyDescent="0.25">
      <c r="A48" s="260"/>
      <c r="B48" s="255"/>
      <c r="C48" s="255"/>
      <c r="D48" s="255"/>
      <c r="E48" s="255"/>
      <c r="F48" s="52"/>
      <c r="G48" s="19" t="s">
        <v>127</v>
      </c>
      <c r="H48" s="235"/>
      <c r="I48" s="235"/>
      <c r="J48" s="235"/>
    </row>
    <row r="49" spans="1:10" ht="72" customHeight="1" thickBot="1" x14ac:dyDescent="0.25">
      <c r="A49" s="260"/>
      <c r="B49" s="253" t="s">
        <v>498</v>
      </c>
      <c r="C49" s="253" t="s">
        <v>490</v>
      </c>
      <c r="D49" s="253" t="s">
        <v>94</v>
      </c>
      <c r="E49" s="253" t="s">
        <v>35</v>
      </c>
      <c r="F49" s="16"/>
      <c r="G49" s="19" t="s">
        <v>153</v>
      </c>
      <c r="H49" s="233" t="s">
        <v>155</v>
      </c>
      <c r="I49" s="233" t="s">
        <v>125</v>
      </c>
      <c r="J49" s="233" t="s">
        <v>156</v>
      </c>
    </row>
    <row r="50" spans="1:10" ht="72" customHeight="1" thickBot="1" x14ac:dyDescent="0.25">
      <c r="A50" s="260"/>
      <c r="B50" s="254"/>
      <c r="C50" s="254"/>
      <c r="D50" s="254"/>
      <c r="E50" s="254"/>
      <c r="F50" s="251" t="s">
        <v>31</v>
      </c>
      <c r="G50" s="252"/>
      <c r="H50" s="234"/>
      <c r="I50" s="234"/>
      <c r="J50" s="234"/>
    </row>
    <row r="51" spans="1:10" ht="72" customHeight="1" thickBot="1" x14ac:dyDescent="0.25">
      <c r="A51" s="260"/>
      <c r="B51" s="254"/>
      <c r="C51" s="255"/>
      <c r="D51" s="254"/>
      <c r="E51" s="254"/>
      <c r="F51" s="20"/>
      <c r="G51" s="19" t="s">
        <v>154</v>
      </c>
      <c r="H51" s="235"/>
      <c r="I51" s="235"/>
      <c r="J51" s="235"/>
    </row>
    <row r="52" spans="1:10" ht="72" customHeight="1" thickBot="1" x14ac:dyDescent="0.25">
      <c r="A52" s="260"/>
      <c r="B52" s="254"/>
      <c r="C52" s="253" t="s">
        <v>489</v>
      </c>
      <c r="D52" s="254"/>
      <c r="E52" s="254"/>
      <c r="F52" s="16"/>
      <c r="G52" s="19" t="s">
        <v>151</v>
      </c>
      <c r="H52" s="233" t="s">
        <v>158</v>
      </c>
      <c r="I52" s="233" t="s">
        <v>159</v>
      </c>
      <c r="J52" s="233" t="s">
        <v>157</v>
      </c>
    </row>
    <row r="53" spans="1:10" ht="72" customHeight="1" thickBot="1" x14ac:dyDescent="0.25">
      <c r="A53" s="260"/>
      <c r="B53" s="254"/>
      <c r="C53" s="254"/>
      <c r="D53" s="254"/>
      <c r="E53" s="254"/>
      <c r="F53" s="251" t="s">
        <v>31</v>
      </c>
      <c r="G53" s="252"/>
      <c r="H53" s="234"/>
      <c r="I53" s="234"/>
      <c r="J53" s="234"/>
    </row>
    <row r="54" spans="1:10" ht="72" customHeight="1" thickBot="1" x14ac:dyDescent="0.25">
      <c r="A54" s="260"/>
      <c r="B54" s="254"/>
      <c r="C54" s="255"/>
      <c r="D54" s="254"/>
      <c r="E54" s="254"/>
      <c r="F54" s="20"/>
      <c r="G54" s="19" t="s">
        <v>152</v>
      </c>
      <c r="H54" s="235"/>
      <c r="I54" s="235"/>
      <c r="J54" s="235"/>
    </row>
    <row r="55" spans="1:10" ht="72" customHeight="1" thickBot="1" x14ac:dyDescent="0.25">
      <c r="A55" s="260"/>
      <c r="B55" s="254"/>
      <c r="C55" s="253" t="s">
        <v>488</v>
      </c>
      <c r="D55" s="254"/>
      <c r="E55" s="254"/>
      <c r="F55" s="16"/>
      <c r="G55" s="19" t="s">
        <v>149</v>
      </c>
      <c r="H55" s="233" t="s">
        <v>160</v>
      </c>
      <c r="I55" s="233" t="s">
        <v>161</v>
      </c>
      <c r="J55" s="233" t="s">
        <v>162</v>
      </c>
    </row>
    <row r="56" spans="1:10" ht="72" customHeight="1" thickBot="1" x14ac:dyDescent="0.25">
      <c r="A56" s="260"/>
      <c r="B56" s="254"/>
      <c r="C56" s="254"/>
      <c r="D56" s="254"/>
      <c r="E56" s="254"/>
      <c r="F56" s="251" t="s">
        <v>31</v>
      </c>
      <c r="G56" s="252"/>
      <c r="H56" s="234"/>
      <c r="I56" s="234"/>
      <c r="J56" s="234"/>
    </row>
    <row r="57" spans="1:10" ht="72" customHeight="1" thickBot="1" x14ac:dyDescent="0.25">
      <c r="A57" s="260"/>
      <c r="B57" s="255"/>
      <c r="C57" s="255"/>
      <c r="D57" s="255"/>
      <c r="E57" s="255"/>
      <c r="F57" s="20"/>
      <c r="G57" s="19" t="s">
        <v>150</v>
      </c>
      <c r="H57" s="235"/>
      <c r="I57" s="235"/>
      <c r="J57" s="235"/>
    </row>
    <row r="58" spans="1:10" ht="72" customHeight="1" thickBot="1" x14ac:dyDescent="0.25">
      <c r="A58" s="260"/>
      <c r="B58" s="253" t="s">
        <v>483</v>
      </c>
      <c r="C58" s="417" t="s">
        <v>487</v>
      </c>
      <c r="D58" s="253" t="s">
        <v>94</v>
      </c>
      <c r="E58" s="253" t="s">
        <v>35</v>
      </c>
      <c r="F58" s="16"/>
      <c r="G58" s="19" t="s">
        <v>163</v>
      </c>
      <c r="H58" s="233" t="s">
        <v>164</v>
      </c>
      <c r="I58" s="233" t="s">
        <v>165</v>
      </c>
      <c r="J58" s="233" t="s">
        <v>166</v>
      </c>
    </row>
    <row r="59" spans="1:10" ht="72" customHeight="1" thickBot="1" x14ac:dyDescent="0.25">
      <c r="A59" s="260"/>
      <c r="B59" s="254"/>
      <c r="C59" s="418"/>
      <c r="D59" s="254"/>
      <c r="E59" s="254"/>
      <c r="F59" s="251" t="s">
        <v>31</v>
      </c>
      <c r="G59" s="252"/>
      <c r="H59" s="234"/>
      <c r="I59" s="234"/>
      <c r="J59" s="234"/>
    </row>
    <row r="60" spans="1:10" ht="72" customHeight="1" thickBot="1" x14ac:dyDescent="0.25">
      <c r="A60" s="261"/>
      <c r="B60" s="255"/>
      <c r="C60" s="419"/>
      <c r="D60" s="254"/>
      <c r="E60" s="254"/>
      <c r="F60" s="20"/>
      <c r="G60" s="19" t="s">
        <v>170</v>
      </c>
      <c r="H60" s="56">
        <v>0.8</v>
      </c>
      <c r="I60" s="235"/>
      <c r="J60" s="235"/>
    </row>
    <row r="61" spans="1:10" ht="17" thickBot="1" x14ac:dyDescent="0.25">
      <c r="A61" s="236" t="s">
        <v>84</v>
      </c>
      <c r="B61" s="237"/>
      <c r="C61" s="237"/>
      <c r="D61" s="237"/>
      <c r="E61" s="237"/>
      <c r="F61" s="237"/>
      <c r="G61" s="237"/>
      <c r="H61" s="237"/>
      <c r="I61" s="237"/>
      <c r="J61" s="238"/>
    </row>
    <row r="62" spans="1:10" ht="17" thickBot="1" x14ac:dyDescent="0.25">
      <c r="A62" s="47" t="s">
        <v>130</v>
      </c>
      <c r="B62" s="48" t="s">
        <v>131</v>
      </c>
      <c r="C62" s="47" t="s">
        <v>132</v>
      </c>
      <c r="D62" s="48" t="s">
        <v>133</v>
      </c>
      <c r="E62" s="47" t="s">
        <v>134</v>
      </c>
      <c r="F62" s="48" t="s">
        <v>135</v>
      </c>
      <c r="G62" s="47" t="s">
        <v>136</v>
      </c>
      <c r="H62" s="48" t="s">
        <v>137</v>
      </c>
      <c r="I62" s="47" t="s">
        <v>138</v>
      </c>
      <c r="J62" s="47" t="s">
        <v>139</v>
      </c>
    </row>
    <row r="63" spans="1:10" ht="82" customHeight="1" x14ac:dyDescent="0.2">
      <c r="A63" s="23" t="s">
        <v>43</v>
      </c>
      <c r="B63" s="23" t="s">
        <v>44</v>
      </c>
      <c r="C63" s="23" t="s">
        <v>53</v>
      </c>
      <c r="D63" s="23" t="s">
        <v>88</v>
      </c>
      <c r="E63" s="23" t="s">
        <v>54</v>
      </c>
      <c r="F63" s="23" t="s">
        <v>83</v>
      </c>
      <c r="G63" s="23" t="s">
        <v>83</v>
      </c>
      <c r="H63" s="23" t="s">
        <v>83</v>
      </c>
      <c r="I63" s="23" t="s">
        <v>83</v>
      </c>
      <c r="J63" s="23" t="s">
        <v>83</v>
      </c>
    </row>
    <row r="64" spans="1:10" ht="62" customHeight="1" x14ac:dyDescent="0.2">
      <c r="A64" s="46">
        <v>1002</v>
      </c>
      <c r="B64" s="46">
        <v>1002</v>
      </c>
      <c r="C64" s="46">
        <v>1002</v>
      </c>
      <c r="D64" s="46">
        <v>1004</v>
      </c>
      <c r="E64" s="46">
        <v>1002</v>
      </c>
      <c r="F64" s="23" t="s">
        <v>83</v>
      </c>
      <c r="G64" s="23" t="s">
        <v>83</v>
      </c>
      <c r="H64" s="23" t="s">
        <v>83</v>
      </c>
      <c r="I64" s="23" t="s">
        <v>83</v>
      </c>
      <c r="J64" s="23" t="s">
        <v>83</v>
      </c>
    </row>
    <row r="65" spans="1:10" ht="44" customHeight="1" x14ac:dyDescent="0.2">
      <c r="A65" s="239" t="s">
        <v>3</v>
      </c>
      <c r="B65" s="240"/>
      <c r="C65" s="241"/>
      <c r="D65" s="242" t="s">
        <v>5</v>
      </c>
      <c r="E65" s="243"/>
      <c r="F65" s="244"/>
      <c r="G65" s="239" t="s">
        <v>7</v>
      </c>
      <c r="H65" s="240"/>
      <c r="I65" s="240"/>
      <c r="J65" s="241"/>
    </row>
    <row r="66" spans="1:10" ht="113" customHeight="1" x14ac:dyDescent="0.2">
      <c r="A66" s="245" t="s">
        <v>4</v>
      </c>
      <c r="B66" s="246"/>
      <c r="C66" s="247"/>
      <c r="D66" s="245" t="s">
        <v>6</v>
      </c>
      <c r="E66" s="246"/>
      <c r="F66" s="247"/>
      <c r="G66" s="245" t="s">
        <v>6</v>
      </c>
      <c r="H66" s="246"/>
      <c r="I66" s="246"/>
      <c r="J66" s="247"/>
    </row>
    <row r="67" spans="1:10" x14ac:dyDescent="0.2">
      <c r="H67" s="2"/>
      <c r="I67" s="2"/>
    </row>
    <row r="71" spans="1:10" ht="17" thickBot="1" x14ac:dyDescent="0.25"/>
    <row r="72" spans="1:10" x14ac:dyDescent="0.2">
      <c r="A72" s="221" t="s">
        <v>45</v>
      </c>
      <c r="B72" s="222"/>
      <c r="C72" s="222"/>
      <c r="D72" s="222"/>
      <c r="E72" s="222"/>
      <c r="F72" s="222"/>
      <c r="G72" s="222"/>
      <c r="H72" s="222"/>
      <c r="I72" s="222"/>
      <c r="J72" s="223"/>
    </row>
    <row r="73" spans="1:10" x14ac:dyDescent="0.2">
      <c r="A73" s="224"/>
      <c r="B73" s="225"/>
      <c r="C73" s="225"/>
      <c r="D73" s="225"/>
      <c r="E73" s="225"/>
      <c r="F73" s="225"/>
      <c r="G73" s="225"/>
      <c r="H73" s="225"/>
      <c r="I73" s="225"/>
      <c r="J73" s="226"/>
    </row>
    <row r="74" spans="1:10" x14ac:dyDescent="0.2">
      <c r="A74" s="224"/>
      <c r="B74" s="225"/>
      <c r="C74" s="225"/>
      <c r="D74" s="225"/>
      <c r="E74" s="225"/>
      <c r="F74" s="225"/>
      <c r="G74" s="225"/>
      <c r="H74" s="225"/>
      <c r="I74" s="225"/>
      <c r="J74" s="226"/>
    </row>
    <row r="75" spans="1:10" x14ac:dyDescent="0.2">
      <c r="A75" s="224"/>
      <c r="B75" s="225"/>
      <c r="C75" s="225"/>
      <c r="D75" s="225"/>
      <c r="E75" s="225"/>
      <c r="F75" s="225"/>
      <c r="G75" s="225"/>
      <c r="H75" s="225"/>
      <c r="I75" s="225"/>
      <c r="J75" s="226"/>
    </row>
    <row r="76" spans="1:10" ht="17" thickBot="1" x14ac:dyDescent="0.25">
      <c r="A76" s="227"/>
      <c r="B76" s="228"/>
      <c r="C76" s="228"/>
      <c r="D76" s="228"/>
      <c r="E76" s="228"/>
      <c r="F76" s="228"/>
      <c r="G76" s="228"/>
      <c r="H76" s="228"/>
      <c r="I76" s="228"/>
      <c r="J76" s="229"/>
    </row>
    <row r="79" spans="1:10" ht="17" thickBot="1" x14ac:dyDescent="0.25"/>
    <row r="80" spans="1:10" ht="17" thickBot="1" x14ac:dyDescent="0.25">
      <c r="A80" s="24" t="s">
        <v>21</v>
      </c>
      <c r="B80" s="45" t="s">
        <v>82</v>
      </c>
    </row>
    <row r="82" spans="1:2" ht="17" thickBot="1" x14ac:dyDescent="0.25">
      <c r="A82" s="230" t="s">
        <v>46</v>
      </c>
      <c r="B82" s="230"/>
    </row>
    <row r="83" spans="1:2" ht="17" thickBot="1" x14ac:dyDescent="0.25">
      <c r="A83" s="21" t="s">
        <v>47</v>
      </c>
      <c r="B83" s="22" t="s">
        <v>48</v>
      </c>
    </row>
    <row r="84" spans="1:2" x14ac:dyDescent="0.2">
      <c r="A84" s="27">
        <v>43739</v>
      </c>
      <c r="B84" s="28"/>
    </row>
    <row r="85" spans="1:2" x14ac:dyDescent="0.2">
      <c r="A85" s="25">
        <v>43770</v>
      </c>
      <c r="B85" s="26"/>
    </row>
    <row r="86" spans="1:2" x14ac:dyDescent="0.2">
      <c r="A86" s="25">
        <v>43800</v>
      </c>
      <c r="B86" s="26"/>
    </row>
    <row r="87" spans="1:2" x14ac:dyDescent="0.2">
      <c r="A87" s="25">
        <v>43831</v>
      </c>
      <c r="B87" s="26"/>
    </row>
    <row r="88" spans="1:2" x14ac:dyDescent="0.2">
      <c r="A88" s="25">
        <v>43862</v>
      </c>
      <c r="B88" s="26"/>
    </row>
    <row r="89" spans="1:2" x14ac:dyDescent="0.2">
      <c r="A89" s="25">
        <v>43891</v>
      </c>
      <c r="B89" s="26"/>
    </row>
    <row r="90" spans="1:2" x14ac:dyDescent="0.2">
      <c r="A90" s="25">
        <v>43922</v>
      </c>
      <c r="B90" s="26"/>
    </row>
    <row r="91" spans="1:2" x14ac:dyDescent="0.2">
      <c r="A91" s="25">
        <v>43952</v>
      </c>
      <c r="B91" s="26"/>
    </row>
    <row r="92" spans="1:2" x14ac:dyDescent="0.2">
      <c r="A92" s="25">
        <v>43983</v>
      </c>
      <c r="B92" s="26"/>
    </row>
    <row r="93" spans="1:2" x14ac:dyDescent="0.2">
      <c r="A93" s="25">
        <v>44013</v>
      </c>
      <c r="B93" s="26"/>
    </row>
    <row r="94" spans="1:2" x14ac:dyDescent="0.2">
      <c r="A94" s="25">
        <v>44044</v>
      </c>
      <c r="B94" s="26"/>
    </row>
    <row r="95" spans="1:2" ht="17" thickBot="1" x14ac:dyDescent="0.25">
      <c r="A95" s="25">
        <v>44075</v>
      </c>
      <c r="B95" s="29"/>
    </row>
    <row r="96" spans="1:2" ht="17" thickBot="1" x14ac:dyDescent="0.25">
      <c r="B96" s="30">
        <f>SUM(B84:B95)</f>
        <v>0</v>
      </c>
    </row>
    <row r="98" spans="1:9" ht="93" customHeight="1" x14ac:dyDescent="0.45">
      <c r="A98" s="231" t="s">
        <v>177</v>
      </c>
      <c r="B98" s="231"/>
      <c r="C98" s="231"/>
    </row>
    <row r="99" spans="1:9" ht="17" thickBot="1" x14ac:dyDescent="0.25">
      <c r="A99" s="64">
        <v>1</v>
      </c>
      <c r="B99" s="432" t="s">
        <v>173</v>
      </c>
      <c r="C99" s="432"/>
    </row>
    <row r="100" spans="1:9" x14ac:dyDescent="0.2">
      <c r="A100" s="423" t="s">
        <v>167</v>
      </c>
      <c r="B100" s="424"/>
      <c r="C100" s="425"/>
    </row>
    <row r="101" spans="1:9" ht="17" thickBot="1" x14ac:dyDescent="0.25">
      <c r="A101" s="426"/>
      <c r="B101" s="286"/>
      <c r="C101" s="427"/>
    </row>
    <row r="102" spans="1:9" ht="17" thickBot="1" x14ac:dyDescent="0.25">
      <c r="A102" s="60" t="s">
        <v>168</v>
      </c>
      <c r="B102" s="61" t="s">
        <v>171</v>
      </c>
      <c r="C102" s="62" t="s">
        <v>169</v>
      </c>
    </row>
    <row r="103" spans="1:9" ht="17" thickBot="1" x14ac:dyDescent="0.25">
      <c r="A103" s="57"/>
      <c r="B103" s="59">
        <v>0.92</v>
      </c>
      <c r="C103" s="58"/>
    </row>
    <row r="104" spans="1:9" ht="17" thickBot="1" x14ac:dyDescent="0.25">
      <c r="A104" s="428" t="s">
        <v>172</v>
      </c>
      <c r="B104" s="429"/>
      <c r="C104" s="63" t="e">
        <f>(A105/A103)*C103</f>
        <v>#DIV/0!</v>
      </c>
    </row>
    <row r="105" spans="1:9" ht="17" thickBot="1" x14ac:dyDescent="0.25">
      <c r="A105" s="430">
        <v>100</v>
      </c>
      <c r="B105" s="431"/>
    </row>
    <row r="106" spans="1:9" x14ac:dyDescent="0.2">
      <c r="A106" s="65">
        <v>1.1000000000000001</v>
      </c>
      <c r="B106" s="422" t="s">
        <v>174</v>
      </c>
      <c r="C106" s="422"/>
    </row>
    <row r="107" spans="1:9" ht="34" x14ac:dyDescent="0.2">
      <c r="A107" s="95">
        <v>2</v>
      </c>
      <c r="B107" s="96" t="s">
        <v>180</v>
      </c>
      <c r="C107" s="95">
        <v>24</v>
      </c>
      <c r="D107" s="97" t="s">
        <v>179</v>
      </c>
    </row>
    <row r="108" spans="1:9" ht="17" thickBot="1" x14ac:dyDescent="0.25">
      <c r="A108" s="77"/>
      <c r="B108" s="76"/>
      <c r="C108" s="76">
        <v>100</v>
      </c>
    </row>
    <row r="109" spans="1:9" ht="52" thickBot="1" x14ac:dyDescent="0.25">
      <c r="A109" s="98" t="s">
        <v>175</v>
      </c>
      <c r="B109" s="98" t="s">
        <v>176</v>
      </c>
      <c r="C109" s="98" t="s">
        <v>18</v>
      </c>
      <c r="E109" s="99" t="s">
        <v>18</v>
      </c>
      <c r="F109" s="100" t="s">
        <v>178</v>
      </c>
      <c r="G109" s="420" t="s">
        <v>182</v>
      </c>
      <c r="H109" s="421"/>
      <c r="I109" s="49" t="s">
        <v>183</v>
      </c>
    </row>
    <row r="110" spans="1:9" x14ac:dyDescent="0.2">
      <c r="A110" s="72">
        <v>1</v>
      </c>
      <c r="B110" s="71"/>
      <c r="C110" s="72"/>
      <c r="E110" s="67" t="s">
        <v>57</v>
      </c>
      <c r="F110" s="73">
        <f>COUNTIF(C110:C139,E110)</f>
        <v>0</v>
      </c>
      <c r="G110" s="89">
        <f>(C108/A107)*F110</f>
        <v>0</v>
      </c>
      <c r="H110" s="90" t="s">
        <v>181</v>
      </c>
      <c r="I110" s="78" t="s">
        <v>185</v>
      </c>
    </row>
    <row r="111" spans="1:9" x14ac:dyDescent="0.2">
      <c r="A111" s="72">
        <v>2</v>
      </c>
      <c r="B111" s="71"/>
      <c r="C111" s="72"/>
      <c r="E111" s="66" t="s">
        <v>58</v>
      </c>
      <c r="F111" s="74">
        <f>COUNTIF(C110:C139,E110)</f>
        <v>0</v>
      </c>
      <c r="G111" s="91">
        <f>(C108/A107)*F111</f>
        <v>0</v>
      </c>
      <c r="H111" s="92" t="s">
        <v>181</v>
      </c>
      <c r="I111" s="79" t="s">
        <v>185</v>
      </c>
    </row>
    <row r="112" spans="1:9" x14ac:dyDescent="0.2">
      <c r="A112" s="72">
        <v>3</v>
      </c>
      <c r="B112" s="71"/>
      <c r="C112" s="72"/>
      <c r="E112" s="68" t="s">
        <v>59</v>
      </c>
      <c r="F112" s="74">
        <f>COUNTIF(C110:C139,E112)</f>
        <v>0</v>
      </c>
      <c r="G112" s="91">
        <f>(C108/A107)*F112</f>
        <v>0</v>
      </c>
      <c r="H112" s="92" t="s">
        <v>181</v>
      </c>
      <c r="I112" s="79" t="s">
        <v>185</v>
      </c>
    </row>
    <row r="113" spans="1:11" x14ac:dyDescent="0.2">
      <c r="A113" s="72">
        <v>4</v>
      </c>
      <c r="B113" s="71"/>
      <c r="C113" s="72"/>
      <c r="E113" s="69" t="s">
        <v>60</v>
      </c>
      <c r="F113" s="74">
        <f>COUNTIF(C110:C138,E113)</f>
        <v>0</v>
      </c>
      <c r="G113" s="91">
        <f>(C108/A107)*F113</f>
        <v>0</v>
      </c>
      <c r="H113" s="92" t="s">
        <v>181</v>
      </c>
      <c r="I113" s="79" t="s">
        <v>185</v>
      </c>
    </row>
    <row r="114" spans="1:11" x14ac:dyDescent="0.2">
      <c r="A114" s="72">
        <v>5</v>
      </c>
      <c r="B114" s="71"/>
      <c r="C114" s="72"/>
      <c r="E114" s="68" t="s">
        <v>61</v>
      </c>
      <c r="F114" s="74">
        <f>COUNTIF(C110:C139,E114)</f>
        <v>0</v>
      </c>
      <c r="G114" s="91">
        <f>(C108/A107)*F114</f>
        <v>0</v>
      </c>
      <c r="H114" s="92" t="s">
        <v>181</v>
      </c>
      <c r="I114" s="79" t="s">
        <v>185</v>
      </c>
    </row>
    <row r="115" spans="1:11" x14ac:dyDescent="0.2">
      <c r="A115" s="72">
        <v>6</v>
      </c>
      <c r="B115" s="71"/>
      <c r="C115" s="72"/>
      <c r="E115" s="68" t="s">
        <v>62</v>
      </c>
      <c r="F115" s="74">
        <f>COUNTIF(C110:C139,E115)</f>
        <v>0</v>
      </c>
      <c r="G115" s="91">
        <f>(C108/A107)*F115</f>
        <v>0</v>
      </c>
      <c r="H115" s="92" t="s">
        <v>181</v>
      </c>
      <c r="I115" s="79" t="s">
        <v>185</v>
      </c>
    </row>
    <row r="116" spans="1:11" x14ac:dyDescent="0.2">
      <c r="A116" s="72">
        <v>7</v>
      </c>
      <c r="B116" s="71"/>
      <c r="C116" s="72"/>
      <c r="E116" s="68" t="s">
        <v>63</v>
      </c>
      <c r="F116" s="74">
        <f>COUNTIF(C110:C139,E116)</f>
        <v>0</v>
      </c>
      <c r="G116" s="91">
        <f>(C108/A107)*F116</f>
        <v>0</v>
      </c>
      <c r="H116" s="92" t="s">
        <v>181</v>
      </c>
      <c r="I116" s="79" t="s">
        <v>185</v>
      </c>
    </row>
    <row r="117" spans="1:11" x14ac:dyDescent="0.2">
      <c r="A117" s="72">
        <v>8</v>
      </c>
      <c r="B117" s="71"/>
      <c r="C117" s="72"/>
      <c r="E117" s="68" t="s">
        <v>64</v>
      </c>
      <c r="F117" s="74">
        <f>COUNTIF(C110:C139,E117)</f>
        <v>0</v>
      </c>
      <c r="G117" s="91">
        <f>(C108/A107)*F117</f>
        <v>0</v>
      </c>
      <c r="H117" s="92" t="s">
        <v>181</v>
      </c>
      <c r="I117" s="79" t="s">
        <v>185</v>
      </c>
    </row>
    <row r="118" spans="1:11" x14ac:dyDescent="0.2">
      <c r="A118" s="72">
        <v>9</v>
      </c>
      <c r="B118" s="71"/>
      <c r="C118" s="72"/>
      <c r="E118" s="68" t="s">
        <v>65</v>
      </c>
      <c r="F118" s="74">
        <f>COUNTIF(C110:C139,E118)</f>
        <v>0</v>
      </c>
      <c r="G118" s="91">
        <f>(C108/A107)*F118</f>
        <v>0</v>
      </c>
      <c r="H118" s="92" t="s">
        <v>181</v>
      </c>
      <c r="I118" s="79" t="s">
        <v>185</v>
      </c>
    </row>
    <row r="119" spans="1:11" ht="17" thickBot="1" x14ac:dyDescent="0.25">
      <c r="A119" s="72">
        <v>10</v>
      </c>
      <c r="B119" s="71"/>
      <c r="C119" s="72"/>
      <c r="E119" s="68" t="s">
        <v>19</v>
      </c>
      <c r="F119" s="74">
        <f>COUNTIF(C110:C139,E119)</f>
        <v>0</v>
      </c>
      <c r="G119" s="91">
        <f>(C108/A107)*F119</f>
        <v>0</v>
      </c>
      <c r="H119" s="92" t="s">
        <v>181</v>
      </c>
      <c r="I119" s="79" t="s">
        <v>185</v>
      </c>
    </row>
    <row r="120" spans="1:11" ht="17" thickBot="1" x14ac:dyDescent="0.25">
      <c r="A120" s="72">
        <v>11</v>
      </c>
      <c r="B120" s="71"/>
      <c r="C120" s="72"/>
      <c r="E120" s="68" t="s">
        <v>66</v>
      </c>
      <c r="F120" s="74">
        <f>COUNTIF(C110:C139,E120)</f>
        <v>0</v>
      </c>
      <c r="G120" s="91">
        <f>(C108/A107)*F120</f>
        <v>0</v>
      </c>
      <c r="H120" s="92" t="s">
        <v>181</v>
      </c>
      <c r="I120" s="80" t="s">
        <v>185</v>
      </c>
      <c r="J120" s="82">
        <v>100</v>
      </c>
      <c r="K120" s="83" t="s">
        <v>181</v>
      </c>
    </row>
    <row r="121" spans="1:11" ht="24" customHeight="1" thickBot="1" x14ac:dyDescent="0.25">
      <c r="A121" s="72">
        <v>12</v>
      </c>
      <c r="B121" s="71"/>
      <c r="C121" s="72"/>
      <c r="E121" s="70" t="s">
        <v>67</v>
      </c>
      <c r="F121" s="75">
        <f>COUNTIF(C110:C139,E121)</f>
        <v>0</v>
      </c>
      <c r="G121" s="93">
        <f>(C108/A107)*F121</f>
        <v>0</v>
      </c>
      <c r="H121" s="94" t="s">
        <v>181</v>
      </c>
      <c r="I121" s="81" t="s">
        <v>185</v>
      </c>
      <c r="J121" s="85">
        <v>12</v>
      </c>
      <c r="K121" s="86" t="s">
        <v>186</v>
      </c>
    </row>
    <row r="122" spans="1:11" ht="17" thickBot="1" x14ac:dyDescent="0.25">
      <c r="A122" s="72">
        <v>13</v>
      </c>
      <c r="B122" s="71"/>
      <c r="C122" s="72"/>
      <c r="I122" s="84">
        <f>COUNTIF(I110:I121,Hoja2!A1)</f>
        <v>0</v>
      </c>
      <c r="J122" s="87">
        <f>J120/J121*I122</f>
        <v>0</v>
      </c>
      <c r="K122" s="88" t="s">
        <v>187</v>
      </c>
    </row>
    <row r="123" spans="1:11" x14ac:dyDescent="0.2">
      <c r="A123" s="72">
        <v>14</v>
      </c>
      <c r="B123" s="71"/>
      <c r="C123" s="72"/>
    </row>
    <row r="124" spans="1:11" x14ac:dyDescent="0.2">
      <c r="A124" s="72">
        <v>15</v>
      </c>
      <c r="B124" s="71"/>
      <c r="C124" s="72"/>
    </row>
    <row r="125" spans="1:11" x14ac:dyDescent="0.2">
      <c r="A125" s="72">
        <v>16</v>
      </c>
      <c r="B125" s="71"/>
      <c r="C125" s="72"/>
    </row>
    <row r="126" spans="1:11" x14ac:dyDescent="0.2">
      <c r="A126" s="72">
        <v>17</v>
      </c>
      <c r="B126" s="71"/>
      <c r="C126" s="72"/>
    </row>
    <row r="127" spans="1:11" x14ac:dyDescent="0.2">
      <c r="A127" s="72">
        <v>18</v>
      </c>
      <c r="B127" s="71"/>
      <c r="C127" s="72"/>
    </row>
    <row r="128" spans="1:11" x14ac:dyDescent="0.2">
      <c r="A128" s="72">
        <v>19</v>
      </c>
      <c r="B128" s="71"/>
      <c r="C128" s="72"/>
    </row>
    <row r="129" spans="1:3" x14ac:dyDescent="0.2">
      <c r="A129" s="72">
        <v>20</v>
      </c>
      <c r="B129" s="71"/>
      <c r="C129" s="72"/>
    </row>
    <row r="130" spans="1:3" x14ac:dyDescent="0.2">
      <c r="A130" s="72">
        <v>21</v>
      </c>
      <c r="B130" s="71"/>
      <c r="C130" s="72"/>
    </row>
    <row r="131" spans="1:3" x14ac:dyDescent="0.2">
      <c r="A131" s="72">
        <v>22</v>
      </c>
      <c r="B131" s="71"/>
      <c r="C131" s="72"/>
    </row>
    <row r="132" spans="1:3" x14ac:dyDescent="0.2">
      <c r="A132" s="72">
        <v>23</v>
      </c>
      <c r="B132" s="71"/>
      <c r="C132" s="72"/>
    </row>
    <row r="133" spans="1:3" x14ac:dyDescent="0.2">
      <c r="A133" s="72">
        <v>24</v>
      </c>
      <c r="B133" s="71"/>
      <c r="C133" s="72"/>
    </row>
    <row r="134" spans="1:3" x14ac:dyDescent="0.2">
      <c r="A134" s="72">
        <v>25</v>
      </c>
      <c r="B134" s="71"/>
      <c r="C134" s="72"/>
    </row>
    <row r="135" spans="1:3" x14ac:dyDescent="0.2">
      <c r="A135" s="72">
        <v>26</v>
      </c>
      <c r="B135" s="71"/>
      <c r="C135" s="72"/>
    </row>
    <row r="136" spans="1:3" x14ac:dyDescent="0.2">
      <c r="A136" s="72">
        <v>27</v>
      </c>
      <c r="B136" s="71"/>
      <c r="C136" s="72"/>
    </row>
    <row r="137" spans="1:3" x14ac:dyDescent="0.2">
      <c r="A137" s="72">
        <v>28</v>
      </c>
      <c r="B137" s="71"/>
      <c r="C137" s="72"/>
    </row>
    <row r="138" spans="1:3" x14ac:dyDescent="0.2">
      <c r="A138" s="72">
        <v>29</v>
      </c>
      <c r="B138" s="71"/>
      <c r="C138" s="72"/>
    </row>
    <row r="139" spans="1:3" x14ac:dyDescent="0.2">
      <c r="A139" s="72">
        <v>30</v>
      </c>
      <c r="B139" s="71"/>
      <c r="C139" s="72"/>
    </row>
  </sheetData>
  <mergeCells count="189">
    <mergeCell ref="G66:J66"/>
    <mergeCell ref="D65:F65"/>
    <mergeCell ref="D66:F66"/>
    <mergeCell ref="A65:C65"/>
    <mergeCell ref="A66:C66"/>
    <mergeCell ref="G109:H109"/>
    <mergeCell ref="G65:J65"/>
    <mergeCell ref="B106:C106"/>
    <mergeCell ref="J58:J60"/>
    <mergeCell ref="A31:A60"/>
    <mergeCell ref="H58:H59"/>
    <mergeCell ref="A100:C101"/>
    <mergeCell ref="A104:B104"/>
    <mergeCell ref="A105:B105"/>
    <mergeCell ref="A98:C98"/>
    <mergeCell ref="B99:C99"/>
    <mergeCell ref="B58:B60"/>
    <mergeCell ref="C58:C60"/>
    <mergeCell ref="D58:D60"/>
    <mergeCell ref="E58:E60"/>
    <mergeCell ref="F59:G59"/>
    <mergeCell ref="I58:I60"/>
    <mergeCell ref="J40:J42"/>
    <mergeCell ref="F38:G38"/>
    <mergeCell ref="J37:J39"/>
    <mergeCell ref="F41:G41"/>
    <mergeCell ref="F50:G50"/>
    <mergeCell ref="H37:H39"/>
    <mergeCell ref="H40:H42"/>
    <mergeCell ref="I37:I39"/>
    <mergeCell ref="I40:I42"/>
    <mergeCell ref="C55:C57"/>
    <mergeCell ref="H49:H51"/>
    <mergeCell ref="I49:I51"/>
    <mergeCell ref="C49:C51"/>
    <mergeCell ref="C52:C54"/>
    <mergeCell ref="C37:C39"/>
    <mergeCell ref="C40:C42"/>
    <mergeCell ref="D37:D42"/>
    <mergeCell ref="E37:E42"/>
    <mergeCell ref="B43:B48"/>
    <mergeCell ref="B49:B57"/>
    <mergeCell ref="J49:J51"/>
    <mergeCell ref="H52:H54"/>
    <mergeCell ref="I52:I54"/>
    <mergeCell ref="J52:J54"/>
    <mergeCell ref="H55:H57"/>
    <mergeCell ref="I55:I57"/>
    <mergeCell ref="J55:J57"/>
    <mergeCell ref="D49:D57"/>
    <mergeCell ref="E49:E57"/>
    <mergeCell ref="F53:G53"/>
    <mergeCell ref="F56:G56"/>
    <mergeCell ref="C1:G2"/>
    <mergeCell ref="F4:G4"/>
    <mergeCell ref="N16:P16"/>
    <mergeCell ref="L1:M1"/>
    <mergeCell ref="L2:M2"/>
    <mergeCell ref="L3:M3"/>
    <mergeCell ref="J13:J15"/>
    <mergeCell ref="F5:G5"/>
    <mergeCell ref="F6:G6"/>
    <mergeCell ref="F7:H7"/>
    <mergeCell ref="I7:J7"/>
    <mergeCell ref="I1:J1"/>
    <mergeCell ref="I2:J2"/>
    <mergeCell ref="B4:C4"/>
    <mergeCell ref="A3:F3"/>
    <mergeCell ref="H3:J3"/>
    <mergeCell ref="H5:J5"/>
    <mergeCell ref="A5:B5"/>
    <mergeCell ref="C5:E5"/>
    <mergeCell ref="A7:B7"/>
    <mergeCell ref="A1:B2"/>
    <mergeCell ref="C8:E8"/>
    <mergeCell ref="H8:H9"/>
    <mergeCell ref="I8:I9"/>
    <mergeCell ref="Q16:R16"/>
    <mergeCell ref="S16:T16"/>
    <mergeCell ref="O9:P9"/>
    <mergeCell ref="O10:P10"/>
    <mergeCell ref="O11:P11"/>
    <mergeCell ref="O12:P12"/>
    <mergeCell ref="O13:P13"/>
    <mergeCell ref="Q1:R2"/>
    <mergeCell ref="S1:T2"/>
    <mergeCell ref="O14:P14"/>
    <mergeCell ref="N15:P15"/>
    <mergeCell ref="Q15:R15"/>
    <mergeCell ref="S15:T15"/>
    <mergeCell ref="N1:P1"/>
    <mergeCell ref="N2:P2"/>
    <mergeCell ref="O3:P3"/>
    <mergeCell ref="O4:P4"/>
    <mergeCell ref="O5:P5"/>
    <mergeCell ref="O7:P7"/>
    <mergeCell ref="O8:P8"/>
    <mergeCell ref="A72:J76"/>
    <mergeCell ref="J10:J12"/>
    <mergeCell ref="I10:I12"/>
    <mergeCell ref="F8:G9"/>
    <mergeCell ref="F11:G11"/>
    <mergeCell ref="H10:H12"/>
    <mergeCell ref="J8:J9"/>
    <mergeCell ref="B10:B12"/>
    <mergeCell ref="C10:C12"/>
    <mergeCell ref="D10:D12"/>
    <mergeCell ref="E10:E12"/>
    <mergeCell ref="B13:B15"/>
    <mergeCell ref="C13:C15"/>
    <mergeCell ref="D13:D15"/>
    <mergeCell ref="E13:E15"/>
    <mergeCell ref="A8:A9"/>
    <mergeCell ref="B8:B9"/>
    <mergeCell ref="B16:B18"/>
    <mergeCell ref="C16:C18"/>
    <mergeCell ref="D16:D18"/>
    <mergeCell ref="E16:E18"/>
    <mergeCell ref="B37:B42"/>
    <mergeCell ref="J28:J30"/>
    <mergeCell ref="B28:B30"/>
    <mergeCell ref="A82:B82"/>
    <mergeCell ref="A16:A30"/>
    <mergeCell ref="A61:J61"/>
    <mergeCell ref="F44:G44"/>
    <mergeCell ref="C43:C45"/>
    <mergeCell ref="H43:H45"/>
    <mergeCell ref="I43:I45"/>
    <mergeCell ref="J43:J45"/>
    <mergeCell ref="H46:H48"/>
    <mergeCell ref="I46:I48"/>
    <mergeCell ref="J46:J48"/>
    <mergeCell ref="F47:G47"/>
    <mergeCell ref="D22:D24"/>
    <mergeCell ref="E22:E24"/>
    <mergeCell ref="F23:G23"/>
    <mergeCell ref="D31:D36"/>
    <mergeCell ref="E31:E36"/>
    <mergeCell ref="J16:J18"/>
    <mergeCell ref="D43:D48"/>
    <mergeCell ref="E43:E48"/>
    <mergeCell ref="C46:C48"/>
    <mergeCell ref="H28:H30"/>
    <mergeCell ref="I28:I30"/>
    <mergeCell ref="J31:J33"/>
    <mergeCell ref="C7:E7"/>
    <mergeCell ref="F14:G14"/>
    <mergeCell ref="A13:A15"/>
    <mergeCell ref="I13:I15"/>
    <mergeCell ref="A10:A12"/>
    <mergeCell ref="H16:H18"/>
    <mergeCell ref="I16:I18"/>
    <mergeCell ref="C19:C21"/>
    <mergeCell ref="D19:D21"/>
    <mergeCell ref="E19:E21"/>
    <mergeCell ref="B19:B21"/>
    <mergeCell ref="F20:G20"/>
    <mergeCell ref="F17:G17"/>
    <mergeCell ref="H13:H15"/>
    <mergeCell ref="C28:C30"/>
    <mergeCell ref="D28:D30"/>
    <mergeCell ref="E28:E30"/>
    <mergeCell ref="F29:G29"/>
    <mergeCell ref="H19:H21"/>
    <mergeCell ref="I19:I21"/>
    <mergeCell ref="J19:J21"/>
    <mergeCell ref="B25:B27"/>
    <mergeCell ref="C25:C27"/>
    <mergeCell ref="D25:D27"/>
    <mergeCell ref="E25:E27"/>
    <mergeCell ref="F26:G26"/>
    <mergeCell ref="H25:H27"/>
    <mergeCell ref="I25:I27"/>
    <mergeCell ref="J25:J27"/>
    <mergeCell ref="H22:H24"/>
    <mergeCell ref="J22:J24"/>
    <mergeCell ref="I22:I24"/>
    <mergeCell ref="B22:B24"/>
    <mergeCell ref="C22:C24"/>
    <mergeCell ref="B31:B36"/>
    <mergeCell ref="F35:G35"/>
    <mergeCell ref="C34:C36"/>
    <mergeCell ref="H34:H36"/>
    <mergeCell ref="I34:I36"/>
    <mergeCell ref="J34:J36"/>
    <mergeCell ref="C31:C33"/>
    <mergeCell ref="F32:G32"/>
    <mergeCell ref="H31:H33"/>
    <mergeCell ref="I31:I33"/>
  </mergeCells>
  <phoneticPr fontId="21" type="noConversion"/>
  <conditionalFormatting sqref="J4">
    <cfRule type="cellIs" dxfId="326" priority="38" operator="lessThan">
      <formula>$H$4</formula>
    </cfRule>
    <cfRule type="cellIs" dxfId="325" priority="40" operator="greaterThan">
      <formula>$H$4</formula>
    </cfRule>
  </conditionalFormatting>
  <conditionalFormatting sqref="F12">
    <cfRule type="cellIs" dxfId="324" priority="36" operator="greaterThan">
      <formula>$F$10</formula>
    </cfRule>
    <cfRule type="cellIs" dxfId="323" priority="37" operator="lessThan">
      <formula>$F$10</formula>
    </cfRule>
  </conditionalFormatting>
  <conditionalFormatting sqref="F15">
    <cfRule type="cellIs" dxfId="322" priority="34" operator="greaterThan">
      <formula>$F$13</formula>
    </cfRule>
    <cfRule type="cellIs" dxfId="321" priority="35" operator="lessThan">
      <formula>$F$13</formula>
    </cfRule>
  </conditionalFormatting>
  <conditionalFormatting sqref="F24">
    <cfRule type="cellIs" dxfId="320" priority="32" operator="lessThan">
      <formula>$F$22</formula>
    </cfRule>
    <cfRule type="cellIs" dxfId="319" priority="33" operator="greaterThanOrEqual">
      <formula>$F$22</formula>
    </cfRule>
  </conditionalFormatting>
  <conditionalFormatting sqref="F18">
    <cfRule type="cellIs" dxfId="318" priority="30" operator="lessThan">
      <formula>$F$16</formula>
    </cfRule>
    <cfRule type="cellIs" dxfId="317" priority="31" operator="greaterThanOrEqual">
      <formula>$F$16</formula>
    </cfRule>
  </conditionalFormatting>
  <conditionalFormatting sqref="F21">
    <cfRule type="cellIs" dxfId="316" priority="28" operator="lessThan">
      <formula>$F$22</formula>
    </cfRule>
    <cfRule type="cellIs" dxfId="315" priority="29" operator="greaterThanOrEqual">
      <formula>$F$22</formula>
    </cfRule>
  </conditionalFormatting>
  <conditionalFormatting sqref="F27">
    <cfRule type="cellIs" dxfId="314" priority="26" operator="lessThan">
      <formula>$F$22</formula>
    </cfRule>
    <cfRule type="cellIs" dxfId="313" priority="27" operator="greaterThanOrEqual">
      <formula>$F$22</formula>
    </cfRule>
  </conditionalFormatting>
  <conditionalFormatting sqref="F30">
    <cfRule type="cellIs" dxfId="312" priority="24" operator="lessThan">
      <formula>$F$22</formula>
    </cfRule>
    <cfRule type="cellIs" dxfId="311" priority="25" operator="greaterThanOrEqual">
      <formula>$F$22</formula>
    </cfRule>
  </conditionalFormatting>
  <conditionalFormatting sqref="F33">
    <cfRule type="cellIs" dxfId="310" priority="22" operator="lessThan">
      <formula>$F$22</formula>
    </cfRule>
    <cfRule type="cellIs" dxfId="309" priority="23" operator="greaterThanOrEqual">
      <formula>$F$22</formula>
    </cfRule>
  </conditionalFormatting>
  <conditionalFormatting sqref="F36">
    <cfRule type="cellIs" dxfId="308" priority="20" operator="lessThan">
      <formula>$F$22</formula>
    </cfRule>
    <cfRule type="cellIs" dxfId="307" priority="21" operator="greaterThanOrEqual">
      <formula>$F$22</formula>
    </cfRule>
  </conditionalFormatting>
  <conditionalFormatting sqref="F45">
    <cfRule type="cellIs" dxfId="306" priority="18" operator="lessThan">
      <formula>$F$22</formula>
    </cfRule>
    <cfRule type="cellIs" dxfId="305" priority="19" operator="greaterThanOrEqual">
      <formula>$F$22</formula>
    </cfRule>
  </conditionalFormatting>
  <conditionalFormatting sqref="F48">
    <cfRule type="cellIs" dxfId="304" priority="16" operator="lessThan">
      <formula>$F$22</formula>
    </cfRule>
    <cfRule type="cellIs" dxfId="303" priority="17" operator="greaterThanOrEqual">
      <formula>$F$22</formula>
    </cfRule>
  </conditionalFormatting>
  <conditionalFormatting sqref="F39">
    <cfRule type="cellIs" dxfId="302" priority="14" operator="lessThan">
      <formula>$F$22</formula>
    </cfRule>
    <cfRule type="cellIs" dxfId="301" priority="15" operator="greaterThanOrEqual">
      <formula>$F$22</formula>
    </cfRule>
  </conditionalFormatting>
  <conditionalFormatting sqref="F42">
    <cfRule type="cellIs" dxfId="300" priority="12" operator="lessThan">
      <formula>$F$22</formula>
    </cfRule>
    <cfRule type="cellIs" dxfId="299" priority="13" operator="greaterThanOrEqual">
      <formula>$F$22</formula>
    </cfRule>
  </conditionalFormatting>
  <conditionalFormatting sqref="F51">
    <cfRule type="cellIs" dxfId="298" priority="10" operator="lessThan">
      <formula>$F$22</formula>
    </cfRule>
    <cfRule type="cellIs" dxfId="297" priority="11" operator="greaterThanOrEqual">
      <formula>$F$22</formula>
    </cfRule>
  </conditionalFormatting>
  <conditionalFormatting sqref="F54">
    <cfRule type="cellIs" dxfId="296" priority="8" operator="lessThan">
      <formula>$F$22</formula>
    </cfRule>
    <cfRule type="cellIs" dxfId="295" priority="9" operator="greaterThanOrEqual">
      <formula>$F$22</formula>
    </cfRule>
  </conditionalFormatting>
  <conditionalFormatting sqref="F57">
    <cfRule type="cellIs" dxfId="294" priority="6" operator="lessThan">
      <formula>$F$22</formula>
    </cfRule>
    <cfRule type="cellIs" dxfId="293" priority="7" operator="greaterThanOrEqual">
      <formula>$F$22</formula>
    </cfRule>
  </conditionalFormatting>
  <conditionalFormatting sqref="F60">
    <cfRule type="cellIs" dxfId="292" priority="4" operator="lessThan">
      <formula>$F$22</formula>
    </cfRule>
    <cfRule type="cellIs" dxfId="291" priority="5" operator="greaterThanOrEqual">
      <formula>$F$22</formula>
    </cfRule>
  </conditionalFormatting>
  <conditionalFormatting sqref="G110:G121">
    <cfRule type="cellIs" dxfId="290" priority="3" operator="greaterThanOrEqual">
      <formula>$C$108</formula>
    </cfRule>
  </conditionalFormatting>
  <conditionalFormatting sqref="I110:I121">
    <cfRule type="containsText" dxfId="289" priority="1" operator="containsText" text="PROCESO">
      <formula>NOT(ISERROR(SEARCH("PROCESO",I110)))</formula>
    </cfRule>
    <cfRule type="containsText" dxfId="288" priority="2" operator="containsText" text="CUBIERTO">
      <formula>NOT(ISERROR(SEARCH("CUBIERTO",I110)))</formula>
    </cfRule>
  </conditionalFormatting>
  <dataValidations count="1">
    <dataValidation type="list" allowBlank="1" showInputMessage="1" showErrorMessage="1" sqref="C110:C139" xr:uid="{C346F9E2-9D39-CD4A-BC94-02B9DEEE1F89}">
      <formula1>$E$110:$E$121</formula1>
    </dataValidation>
  </dataValidations>
  <pageMargins left="0.25" right="0.25" top="0.75" bottom="0.75" header="0.3" footer="0.3"/>
  <pageSetup scale="32" orientation="portrait" horizontalDpi="0" verticalDpi="0"/>
  <ignoredErrors>
    <ignoredError sqref="N3:N11 Q3:Q4 S3:S14 Q15" numberStoredAsText="1"/>
  </ignoredErrors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ABDE901-E22E-9F42-B025-8D8309ED15F8}">
          <x14:formula1>
            <xm:f>Hoja2!$A$1:$A$2</xm:f>
          </x14:formula1>
          <xm:sqref>I110:I121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DF62E4-1F33-974E-9656-5720D317A835}">
  <sheetPr codeName="Hoja5">
    <tabColor theme="9" tint="-0.499984740745262"/>
  </sheetPr>
  <dimension ref="A1:T83"/>
  <sheetViews>
    <sheetView topLeftCell="A2" workbookViewId="0">
      <selection activeCell="E4" sqref="E4"/>
    </sheetView>
  </sheetViews>
  <sheetFormatPr baseColWidth="10" defaultRowHeight="16" x14ac:dyDescent="0.2"/>
  <cols>
    <col min="1" max="1" width="17.1640625" style="1" customWidth="1"/>
    <col min="2" max="2" width="37.33203125" style="1" customWidth="1"/>
    <col min="3" max="3" width="33.1640625" style="1" customWidth="1"/>
    <col min="4" max="4" width="28.5" style="1" customWidth="1"/>
    <col min="5" max="5" width="36.5" style="1" customWidth="1"/>
    <col min="6" max="6" width="19" style="1" customWidth="1"/>
    <col min="7" max="7" width="26.5" style="1" customWidth="1"/>
    <col min="8" max="8" width="25.1640625" style="1" customWidth="1"/>
    <col min="9" max="9" width="22.33203125" style="1" customWidth="1"/>
    <col min="10" max="10" width="29.1640625" style="1" customWidth="1"/>
    <col min="11" max="14" width="10.83203125" style="1"/>
    <col min="15" max="15" width="18.5" style="1" customWidth="1"/>
    <col min="16" max="16" width="21.1640625" style="1" customWidth="1"/>
    <col min="17" max="17" width="10.83203125" style="1"/>
    <col min="18" max="18" width="35.5" style="1" customWidth="1"/>
    <col min="19" max="19" width="10.83203125" style="1"/>
    <col min="20" max="20" width="36.6640625" style="1" customWidth="1"/>
    <col min="21" max="16384" width="10.83203125" style="1"/>
  </cols>
  <sheetData>
    <row r="1" spans="1:20" ht="61" customHeight="1" thickBot="1" x14ac:dyDescent="0.25">
      <c r="A1" s="313"/>
      <c r="B1" s="332"/>
      <c r="C1" s="313" t="s">
        <v>89</v>
      </c>
      <c r="D1" s="332"/>
      <c r="E1" s="332"/>
      <c r="F1" s="332"/>
      <c r="G1" s="314"/>
      <c r="H1" s="10" t="s">
        <v>0</v>
      </c>
      <c r="I1" s="343" t="s">
        <v>2</v>
      </c>
      <c r="J1" s="344"/>
      <c r="L1" s="345" t="s">
        <v>21</v>
      </c>
      <c r="M1" s="346"/>
      <c r="N1" s="345" t="s">
        <v>55</v>
      </c>
      <c r="O1" s="347"/>
      <c r="P1" s="346"/>
      <c r="Q1" s="348" t="s">
        <v>80</v>
      </c>
      <c r="R1" s="349"/>
      <c r="S1" s="321" t="s">
        <v>81</v>
      </c>
      <c r="T1" s="322"/>
    </row>
    <row r="2" spans="1:20" ht="81" customHeight="1" thickBot="1" x14ac:dyDescent="0.25">
      <c r="A2" s="340"/>
      <c r="B2" s="341"/>
      <c r="C2" s="340"/>
      <c r="D2" s="341"/>
      <c r="E2" s="341"/>
      <c r="F2" s="341"/>
      <c r="G2" s="342"/>
      <c r="H2" s="10" t="s">
        <v>1</v>
      </c>
      <c r="I2" s="325">
        <v>43691</v>
      </c>
      <c r="J2" s="326"/>
      <c r="L2" s="327" t="s">
        <v>56</v>
      </c>
      <c r="M2" s="328"/>
      <c r="N2" s="329">
        <v>100111</v>
      </c>
      <c r="O2" s="330"/>
      <c r="P2" s="331"/>
      <c r="Q2" s="323"/>
      <c r="R2" s="350"/>
      <c r="S2" s="323"/>
      <c r="T2" s="324"/>
    </row>
    <row r="3" spans="1:20" ht="53" customHeight="1" thickBot="1" x14ac:dyDescent="0.25">
      <c r="A3" s="313" t="s">
        <v>21</v>
      </c>
      <c r="B3" s="332"/>
      <c r="C3" s="332"/>
      <c r="D3" s="332"/>
      <c r="E3" s="332"/>
      <c r="F3" s="332"/>
      <c r="G3" s="157"/>
      <c r="H3" s="333" t="s">
        <v>396</v>
      </c>
      <c r="I3" s="334"/>
      <c r="J3" s="335"/>
      <c r="L3" s="336" t="str">
        <f t="shared" ref="L3" si="0">$H$3</f>
        <v>0201</v>
      </c>
      <c r="M3" s="337"/>
      <c r="N3" s="33" t="s">
        <v>71</v>
      </c>
      <c r="O3" s="338" t="s">
        <v>57</v>
      </c>
      <c r="P3" s="339"/>
      <c r="Q3" s="33" t="s">
        <v>71</v>
      </c>
      <c r="R3" s="36" t="s">
        <v>68</v>
      </c>
      <c r="S3" s="38" t="s">
        <v>71</v>
      </c>
      <c r="T3" s="44" t="s">
        <v>329</v>
      </c>
    </row>
    <row r="4" spans="1:20" ht="68" customHeight="1" thickBot="1" x14ac:dyDescent="0.25">
      <c r="A4" s="7" t="s">
        <v>18</v>
      </c>
      <c r="B4" s="307" t="s">
        <v>58</v>
      </c>
      <c r="C4" s="308"/>
      <c r="D4" s="8" t="s">
        <v>92</v>
      </c>
      <c r="E4" s="195" t="s">
        <v>721</v>
      </c>
      <c r="F4" s="309" t="s">
        <v>272</v>
      </c>
      <c r="G4" s="310"/>
      <c r="H4" s="12"/>
      <c r="I4" s="9" t="s">
        <v>20</v>
      </c>
      <c r="J4" s="13">
        <f>$B$74</f>
        <v>0</v>
      </c>
      <c r="N4" s="34" t="s">
        <v>70</v>
      </c>
      <c r="O4" s="311" t="s">
        <v>58</v>
      </c>
      <c r="P4" s="312"/>
      <c r="Q4" s="35" t="s">
        <v>70</v>
      </c>
      <c r="R4" s="37" t="s">
        <v>69</v>
      </c>
      <c r="S4" s="40" t="s">
        <v>70</v>
      </c>
      <c r="T4" s="41"/>
    </row>
    <row r="5" spans="1:20" ht="71" customHeight="1" thickBot="1" x14ac:dyDescent="0.25">
      <c r="A5" s="313" t="s">
        <v>504</v>
      </c>
      <c r="B5" s="314"/>
      <c r="C5" s="315" t="s">
        <v>1110</v>
      </c>
      <c r="D5" s="316"/>
      <c r="E5" s="317"/>
      <c r="F5" s="309" t="s">
        <v>22</v>
      </c>
      <c r="G5" s="310"/>
      <c r="H5" s="396" t="s">
        <v>394</v>
      </c>
      <c r="I5" s="397"/>
      <c r="J5" s="398"/>
      <c r="N5" s="34" t="s">
        <v>72</v>
      </c>
      <c r="O5" s="270" t="s">
        <v>59</v>
      </c>
      <c r="P5" s="271"/>
      <c r="S5" s="40" t="s">
        <v>72</v>
      </c>
      <c r="T5" s="44" t="s">
        <v>601</v>
      </c>
    </row>
    <row r="6" spans="1:20" ht="52" thickBot="1" x14ac:dyDescent="0.25">
      <c r="A6" s="7" t="s">
        <v>90</v>
      </c>
      <c r="B6" s="159" t="s">
        <v>32</v>
      </c>
      <c r="C6" s="18" t="s">
        <v>87</v>
      </c>
      <c r="D6" s="14" t="s">
        <v>23</v>
      </c>
      <c r="E6" s="18" t="s">
        <v>957</v>
      </c>
      <c r="F6" s="298" t="s">
        <v>24</v>
      </c>
      <c r="G6" s="299"/>
      <c r="H6" s="18" t="s">
        <v>85</v>
      </c>
      <c r="I6" s="14" t="s">
        <v>25</v>
      </c>
      <c r="J6" s="18" t="s">
        <v>33</v>
      </c>
      <c r="N6" s="34" t="s">
        <v>73</v>
      </c>
      <c r="O6" s="31" t="s">
        <v>60</v>
      </c>
      <c r="P6" s="32"/>
      <c r="S6" s="40" t="s">
        <v>73</v>
      </c>
      <c r="T6" s="41"/>
    </row>
    <row r="7" spans="1:20" ht="65" customHeight="1" thickBot="1" x14ac:dyDescent="0.25">
      <c r="A7" s="300" t="s">
        <v>26</v>
      </c>
      <c r="B7" s="301"/>
      <c r="C7" s="302" t="s">
        <v>277</v>
      </c>
      <c r="D7" s="303"/>
      <c r="E7" s="304"/>
      <c r="F7" s="305" t="s">
        <v>27</v>
      </c>
      <c r="G7" s="305"/>
      <c r="H7" s="306"/>
      <c r="I7" s="302" t="s">
        <v>278</v>
      </c>
      <c r="J7" s="304"/>
      <c r="N7" s="34" t="s">
        <v>74</v>
      </c>
      <c r="O7" s="270" t="s">
        <v>61</v>
      </c>
      <c r="P7" s="271"/>
      <c r="S7" s="40" t="s">
        <v>74</v>
      </c>
      <c r="T7" s="41"/>
    </row>
    <row r="8" spans="1:20" ht="20" thickBot="1" x14ac:dyDescent="0.25">
      <c r="A8" s="283" t="s">
        <v>8</v>
      </c>
      <c r="B8" s="285" t="s">
        <v>9</v>
      </c>
      <c r="C8" s="287" t="s">
        <v>17</v>
      </c>
      <c r="D8" s="288"/>
      <c r="E8" s="289"/>
      <c r="F8" s="290" t="s">
        <v>13</v>
      </c>
      <c r="G8" s="291"/>
      <c r="H8" s="294" t="s">
        <v>14</v>
      </c>
      <c r="I8" s="296" t="s">
        <v>15</v>
      </c>
      <c r="J8" s="280" t="s">
        <v>16</v>
      </c>
      <c r="N8" s="34" t="s">
        <v>75</v>
      </c>
      <c r="O8" s="270" t="s">
        <v>62</v>
      </c>
      <c r="P8" s="271"/>
      <c r="S8" s="40" t="s">
        <v>75</v>
      </c>
      <c r="T8" s="41"/>
    </row>
    <row r="9" spans="1:20" ht="18" thickBot="1" x14ac:dyDescent="0.25">
      <c r="A9" s="284"/>
      <c r="B9" s="286"/>
      <c r="C9" s="4" t="s">
        <v>10</v>
      </c>
      <c r="D9" s="5" t="s">
        <v>11</v>
      </c>
      <c r="E9" s="6" t="s">
        <v>12</v>
      </c>
      <c r="F9" s="292"/>
      <c r="G9" s="293"/>
      <c r="H9" s="295"/>
      <c r="I9" s="297"/>
      <c r="J9" s="281" t="s">
        <v>16</v>
      </c>
      <c r="N9" s="34" t="s">
        <v>76</v>
      </c>
      <c r="O9" s="270" t="s">
        <v>63</v>
      </c>
      <c r="P9" s="271"/>
      <c r="S9" s="40" t="s">
        <v>76</v>
      </c>
      <c r="T9" s="41"/>
    </row>
    <row r="10" spans="1:20" ht="42" customHeight="1" thickBot="1" x14ac:dyDescent="0.25">
      <c r="A10" s="282" t="s">
        <v>49</v>
      </c>
      <c r="B10" s="253" t="s">
        <v>1029</v>
      </c>
      <c r="C10" s="262" t="s">
        <v>1098</v>
      </c>
      <c r="D10" s="248" t="s">
        <v>1099</v>
      </c>
      <c r="E10" s="248" t="s">
        <v>35</v>
      </c>
      <c r="F10" s="50"/>
      <c r="G10" s="53" t="s">
        <v>1102</v>
      </c>
      <c r="H10" s="233" t="s">
        <v>1100</v>
      </c>
      <c r="I10" s="233" t="s">
        <v>1101</v>
      </c>
      <c r="J10" s="233" t="s">
        <v>1104</v>
      </c>
      <c r="N10" s="34" t="s">
        <v>77</v>
      </c>
      <c r="O10" s="270" t="s">
        <v>64</v>
      </c>
      <c r="P10" s="271"/>
      <c r="S10" s="40" t="s">
        <v>77</v>
      </c>
      <c r="T10" s="41"/>
    </row>
    <row r="11" spans="1:20" ht="40" customHeight="1" thickBot="1" x14ac:dyDescent="0.25">
      <c r="A11" s="260"/>
      <c r="B11" s="254"/>
      <c r="C11" s="263"/>
      <c r="D11" s="249"/>
      <c r="E11" s="249"/>
      <c r="F11" s="259" t="s">
        <v>31</v>
      </c>
      <c r="G11" s="259"/>
      <c r="H11" s="234"/>
      <c r="I11" s="234"/>
      <c r="J11" s="234"/>
      <c r="N11" s="34" t="s">
        <v>78</v>
      </c>
      <c r="O11" s="270" t="s">
        <v>65</v>
      </c>
      <c r="P11" s="271"/>
      <c r="S11" s="40" t="s">
        <v>78</v>
      </c>
      <c r="T11" s="44" t="s">
        <v>460</v>
      </c>
    </row>
    <row r="12" spans="1:20" ht="83" customHeight="1" thickBot="1" x14ac:dyDescent="0.25">
      <c r="A12" s="261"/>
      <c r="B12" s="255"/>
      <c r="C12" s="264"/>
      <c r="D12" s="250"/>
      <c r="E12" s="250"/>
      <c r="F12" s="20" t="e">
        <f>$D$80</f>
        <v>#DIV/0!</v>
      </c>
      <c r="G12" s="156" t="s">
        <v>1103</v>
      </c>
      <c r="H12" s="235"/>
      <c r="I12" s="235"/>
      <c r="J12" s="235"/>
      <c r="N12" s="34">
        <v>10</v>
      </c>
      <c r="O12" s="270" t="s">
        <v>19</v>
      </c>
      <c r="P12" s="271"/>
      <c r="S12" s="40">
        <v>10</v>
      </c>
      <c r="T12" s="44" t="s">
        <v>34</v>
      </c>
    </row>
    <row r="13" spans="1:20" ht="35" thickBot="1" x14ac:dyDescent="0.25">
      <c r="A13" s="260" t="s">
        <v>50</v>
      </c>
      <c r="B13" s="254" t="s">
        <v>1030</v>
      </c>
      <c r="C13" s="248" t="s">
        <v>1105</v>
      </c>
      <c r="D13" s="248" t="s">
        <v>877</v>
      </c>
      <c r="E13" s="248" t="s">
        <v>35</v>
      </c>
      <c r="F13" s="50">
        <v>90</v>
      </c>
      <c r="G13" s="156" t="s">
        <v>1106</v>
      </c>
      <c r="H13" s="233" t="s">
        <v>1108</v>
      </c>
      <c r="I13" s="233" t="s">
        <v>877</v>
      </c>
      <c r="J13" s="233" t="s">
        <v>1109</v>
      </c>
      <c r="N13" s="34">
        <v>11</v>
      </c>
      <c r="O13" s="270" t="s">
        <v>66</v>
      </c>
      <c r="P13" s="271"/>
      <c r="S13" s="40">
        <v>11</v>
      </c>
      <c r="T13" s="44" t="s">
        <v>276</v>
      </c>
    </row>
    <row r="14" spans="1:20" ht="17" thickBot="1" x14ac:dyDescent="0.25">
      <c r="A14" s="260"/>
      <c r="B14" s="254"/>
      <c r="C14" s="249"/>
      <c r="D14" s="249"/>
      <c r="E14" s="249"/>
      <c r="F14" s="259" t="s">
        <v>31</v>
      </c>
      <c r="G14" s="259"/>
      <c r="H14" s="234"/>
      <c r="I14" s="234"/>
      <c r="J14" s="234"/>
      <c r="N14" s="35">
        <v>12</v>
      </c>
      <c r="O14" s="272" t="s">
        <v>67</v>
      </c>
      <c r="P14" s="273"/>
      <c r="S14" s="42">
        <v>12</v>
      </c>
      <c r="T14" s="43"/>
    </row>
    <row r="15" spans="1:20" ht="107" customHeight="1" thickBot="1" x14ac:dyDescent="0.25">
      <c r="A15" s="261"/>
      <c r="B15" s="255"/>
      <c r="C15" s="250"/>
      <c r="D15" s="250"/>
      <c r="E15" s="250"/>
      <c r="F15" s="20"/>
      <c r="G15" s="53" t="s">
        <v>1107</v>
      </c>
      <c r="H15" s="235"/>
      <c r="I15" s="235"/>
      <c r="J15" s="235"/>
      <c r="N15" s="265" t="s">
        <v>70</v>
      </c>
      <c r="O15" s="266"/>
      <c r="P15" s="267"/>
      <c r="Q15" s="265" t="s">
        <v>71</v>
      </c>
      <c r="R15" s="266"/>
      <c r="S15" s="265" t="s">
        <v>70</v>
      </c>
      <c r="T15" s="267"/>
    </row>
    <row r="16" spans="1:20" ht="35" thickBot="1" x14ac:dyDescent="0.25">
      <c r="A16" s="291" t="s">
        <v>51</v>
      </c>
      <c r="B16" s="253" t="s">
        <v>1031</v>
      </c>
      <c r="C16" s="248" t="s">
        <v>1050</v>
      </c>
      <c r="D16" s="248" t="s">
        <v>1051</v>
      </c>
      <c r="E16" s="248" t="s">
        <v>972</v>
      </c>
      <c r="F16" s="50">
        <v>3</v>
      </c>
      <c r="G16" s="156" t="s">
        <v>1052</v>
      </c>
      <c r="H16" s="233" t="s">
        <v>1054</v>
      </c>
      <c r="I16" s="233" t="s">
        <v>1055</v>
      </c>
      <c r="J16" s="233" t="s">
        <v>1056</v>
      </c>
      <c r="N16" s="277" t="s">
        <v>395</v>
      </c>
      <c r="O16" s="278"/>
      <c r="P16" s="279"/>
      <c r="Q16" s="277" t="s">
        <v>79</v>
      </c>
      <c r="R16" s="279"/>
      <c r="S16" s="277" t="s">
        <v>276</v>
      </c>
      <c r="T16" s="279"/>
    </row>
    <row r="17" spans="1:20" ht="17" thickBot="1" x14ac:dyDescent="0.25">
      <c r="A17" s="399"/>
      <c r="B17" s="254"/>
      <c r="C17" s="249"/>
      <c r="D17" s="249"/>
      <c r="E17" s="249"/>
      <c r="F17" s="259" t="s">
        <v>31</v>
      </c>
      <c r="G17" s="259"/>
      <c r="H17" s="234"/>
      <c r="I17" s="234"/>
      <c r="J17" s="234"/>
      <c r="N17" s="55"/>
      <c r="O17" s="55"/>
      <c r="P17" s="55"/>
      <c r="Q17" s="55"/>
      <c r="R17" s="55"/>
      <c r="S17" s="55"/>
      <c r="T17" s="55"/>
    </row>
    <row r="18" spans="1:20" ht="105" customHeight="1" thickBot="1" x14ac:dyDescent="0.25">
      <c r="A18" s="399"/>
      <c r="B18" s="255"/>
      <c r="C18" s="250"/>
      <c r="D18" s="250"/>
      <c r="E18" s="250"/>
      <c r="F18" s="20"/>
      <c r="G18" s="156" t="s">
        <v>1053</v>
      </c>
      <c r="H18" s="235"/>
      <c r="I18" s="235"/>
      <c r="J18" s="235"/>
      <c r="N18" s="55"/>
      <c r="O18" s="55"/>
      <c r="P18" s="55"/>
      <c r="Q18" s="55"/>
      <c r="R18" s="55"/>
      <c r="S18" s="55"/>
      <c r="T18" s="55"/>
    </row>
    <row r="19" spans="1:20" ht="45" customHeight="1" thickBot="1" x14ac:dyDescent="0.25">
      <c r="A19" s="399"/>
      <c r="B19" s="253" t="s">
        <v>1032</v>
      </c>
      <c r="C19" s="233" t="s">
        <v>1059</v>
      </c>
      <c r="D19" s="233" t="s">
        <v>1057</v>
      </c>
      <c r="E19" s="233" t="s">
        <v>35</v>
      </c>
      <c r="F19" s="218">
        <v>0.7</v>
      </c>
      <c r="G19" s="156" t="s">
        <v>1058</v>
      </c>
      <c r="H19" s="233" t="s">
        <v>1060</v>
      </c>
      <c r="I19" s="233" t="s">
        <v>1051</v>
      </c>
      <c r="J19" s="233" t="s">
        <v>1061</v>
      </c>
      <c r="N19" s="55"/>
      <c r="O19" s="55"/>
      <c r="P19" s="55"/>
      <c r="Q19" s="55"/>
      <c r="R19" s="55"/>
      <c r="S19" s="55"/>
      <c r="T19" s="55"/>
    </row>
    <row r="20" spans="1:20" ht="41" customHeight="1" thickBot="1" x14ac:dyDescent="0.25">
      <c r="A20" s="399"/>
      <c r="B20" s="254"/>
      <c r="C20" s="234"/>
      <c r="D20" s="234"/>
      <c r="E20" s="234"/>
      <c r="F20" s="259" t="s">
        <v>31</v>
      </c>
      <c r="G20" s="259"/>
      <c r="H20" s="234"/>
      <c r="I20" s="234"/>
      <c r="J20" s="234"/>
      <c r="N20" s="55"/>
      <c r="O20" s="55"/>
      <c r="P20" s="55"/>
      <c r="Q20" s="55"/>
      <c r="R20" s="55"/>
      <c r="S20" s="55"/>
      <c r="T20" s="55"/>
    </row>
    <row r="21" spans="1:20" ht="40" customHeight="1" thickBot="1" x14ac:dyDescent="0.25">
      <c r="A21" s="399"/>
      <c r="B21" s="255"/>
      <c r="C21" s="235"/>
      <c r="D21" s="235"/>
      <c r="E21" s="235"/>
      <c r="F21" s="20"/>
      <c r="G21" s="53" t="s">
        <v>187</v>
      </c>
      <c r="H21" s="235"/>
      <c r="I21" s="235"/>
      <c r="J21" s="235"/>
      <c r="N21" s="55"/>
      <c r="O21" s="55"/>
      <c r="P21" s="55"/>
      <c r="Q21" s="55"/>
      <c r="R21" s="55"/>
      <c r="S21" s="55"/>
      <c r="T21" s="55"/>
    </row>
    <row r="22" spans="1:20" ht="40" customHeight="1" thickBot="1" x14ac:dyDescent="0.25">
      <c r="A22" s="399"/>
      <c r="B22" s="253" t="s">
        <v>1034</v>
      </c>
      <c r="C22" s="233" t="s">
        <v>1072</v>
      </c>
      <c r="D22" s="233" t="s">
        <v>94</v>
      </c>
      <c r="E22" s="233" t="s">
        <v>35</v>
      </c>
      <c r="F22" s="50"/>
      <c r="G22" s="156" t="s">
        <v>1073</v>
      </c>
      <c r="H22" s="233" t="s">
        <v>1077</v>
      </c>
      <c r="I22" s="233" t="s">
        <v>1076</v>
      </c>
      <c r="J22" s="233" t="s">
        <v>1075</v>
      </c>
      <c r="N22" s="55"/>
      <c r="O22" s="55"/>
      <c r="P22" s="55"/>
      <c r="Q22" s="55"/>
      <c r="R22" s="55"/>
      <c r="S22" s="55"/>
      <c r="T22" s="55"/>
    </row>
    <row r="23" spans="1:20" ht="40" customHeight="1" thickBot="1" x14ac:dyDescent="0.25">
      <c r="A23" s="399"/>
      <c r="B23" s="254"/>
      <c r="C23" s="234"/>
      <c r="D23" s="234"/>
      <c r="E23" s="234"/>
      <c r="F23" s="259" t="s">
        <v>31</v>
      </c>
      <c r="G23" s="259"/>
      <c r="H23" s="234"/>
      <c r="I23" s="234"/>
      <c r="J23" s="234"/>
      <c r="N23" s="55"/>
      <c r="O23" s="55"/>
      <c r="P23" s="55"/>
      <c r="Q23" s="55"/>
      <c r="R23" s="55"/>
      <c r="S23" s="55"/>
      <c r="T23" s="55"/>
    </row>
    <row r="24" spans="1:20" ht="40" customHeight="1" thickBot="1" x14ac:dyDescent="0.25">
      <c r="A24" s="399"/>
      <c r="B24" s="255"/>
      <c r="C24" s="235"/>
      <c r="D24" s="235"/>
      <c r="E24" s="235"/>
      <c r="F24" s="20"/>
      <c r="G24" s="53" t="s">
        <v>1074</v>
      </c>
      <c r="H24" s="235"/>
      <c r="I24" s="235"/>
      <c r="J24" s="235"/>
      <c r="N24" s="55"/>
      <c r="O24" s="55"/>
      <c r="P24" s="55"/>
      <c r="Q24" s="55"/>
      <c r="R24" s="55"/>
      <c r="S24" s="55"/>
      <c r="T24" s="55"/>
    </row>
    <row r="25" spans="1:20" ht="40" customHeight="1" thickBot="1" x14ac:dyDescent="0.25">
      <c r="A25" s="399"/>
      <c r="B25" s="253" t="s">
        <v>1035</v>
      </c>
      <c r="C25" s="233" t="s">
        <v>1083</v>
      </c>
      <c r="D25" s="233" t="s">
        <v>1051</v>
      </c>
      <c r="E25" s="233" t="s">
        <v>35</v>
      </c>
      <c r="F25" s="50">
        <v>90</v>
      </c>
      <c r="G25" s="53" t="s">
        <v>1078</v>
      </c>
      <c r="H25" s="233" t="s">
        <v>1080</v>
      </c>
      <c r="I25" s="233" t="s">
        <v>1081</v>
      </c>
      <c r="J25" s="233" t="s">
        <v>1082</v>
      </c>
      <c r="N25" s="55"/>
      <c r="O25" s="55"/>
      <c r="P25" s="55"/>
      <c r="Q25" s="55"/>
      <c r="R25" s="55"/>
      <c r="S25" s="55"/>
      <c r="T25" s="55"/>
    </row>
    <row r="26" spans="1:20" ht="40" customHeight="1" thickBot="1" x14ac:dyDescent="0.25">
      <c r="A26" s="399"/>
      <c r="B26" s="254"/>
      <c r="C26" s="234"/>
      <c r="D26" s="234"/>
      <c r="E26" s="234"/>
      <c r="F26" s="259" t="s">
        <v>31</v>
      </c>
      <c r="G26" s="259"/>
      <c r="H26" s="234"/>
      <c r="I26" s="234"/>
      <c r="J26" s="234"/>
      <c r="N26" s="55"/>
      <c r="O26" s="55"/>
      <c r="P26" s="55"/>
      <c r="Q26" s="55"/>
      <c r="R26" s="55"/>
      <c r="S26" s="55"/>
      <c r="T26" s="55"/>
    </row>
    <row r="27" spans="1:20" ht="40" customHeight="1" thickBot="1" x14ac:dyDescent="0.25">
      <c r="A27" s="399"/>
      <c r="B27" s="255"/>
      <c r="C27" s="235"/>
      <c r="D27" s="235"/>
      <c r="E27" s="235"/>
      <c r="F27" s="20"/>
      <c r="G27" s="53" t="s">
        <v>1079</v>
      </c>
      <c r="H27" s="235"/>
      <c r="I27" s="235"/>
      <c r="J27" s="235"/>
      <c r="N27" s="55"/>
      <c r="O27" s="55"/>
      <c r="P27" s="55"/>
      <c r="Q27" s="55"/>
      <c r="R27" s="55"/>
      <c r="S27" s="55"/>
      <c r="T27" s="55"/>
    </row>
    <row r="28" spans="1:20" ht="17" thickBot="1" x14ac:dyDescent="0.25">
      <c r="A28" s="399"/>
      <c r="B28" s="433" t="s">
        <v>1036</v>
      </c>
      <c r="C28" s="248" t="s">
        <v>1084</v>
      </c>
      <c r="D28" s="248" t="s">
        <v>1051</v>
      </c>
      <c r="E28" s="248" t="s">
        <v>35</v>
      </c>
      <c r="F28" s="50">
        <v>1</v>
      </c>
      <c r="G28" s="53" t="s">
        <v>1085</v>
      </c>
      <c r="H28" s="233" t="s">
        <v>1087</v>
      </c>
      <c r="I28" s="233" t="s">
        <v>1081</v>
      </c>
      <c r="J28" s="233" t="s">
        <v>1088</v>
      </c>
      <c r="N28" s="55"/>
      <c r="O28" s="55"/>
      <c r="P28" s="55"/>
      <c r="Q28" s="55"/>
      <c r="R28" s="55"/>
      <c r="S28" s="55"/>
      <c r="T28" s="55"/>
    </row>
    <row r="29" spans="1:20" ht="17" thickBot="1" x14ac:dyDescent="0.25">
      <c r="A29" s="399"/>
      <c r="B29" s="434"/>
      <c r="C29" s="249"/>
      <c r="D29" s="249"/>
      <c r="E29" s="249"/>
      <c r="F29" s="259" t="s">
        <v>31</v>
      </c>
      <c r="G29" s="259"/>
      <c r="H29" s="234"/>
      <c r="I29" s="234"/>
      <c r="J29" s="234"/>
      <c r="N29" s="55"/>
      <c r="O29" s="55"/>
      <c r="P29" s="55"/>
      <c r="Q29" s="55"/>
      <c r="R29" s="55"/>
      <c r="S29" s="55"/>
      <c r="T29" s="55"/>
    </row>
    <row r="30" spans="1:20" ht="79" customHeight="1" thickBot="1" x14ac:dyDescent="0.25">
      <c r="A30" s="399"/>
      <c r="B30" s="435"/>
      <c r="C30" s="250"/>
      <c r="D30" s="250"/>
      <c r="E30" s="250"/>
      <c r="F30" s="20"/>
      <c r="G30" s="53" t="s">
        <v>1086</v>
      </c>
      <c r="H30" s="235"/>
      <c r="I30" s="235"/>
      <c r="J30" s="235"/>
    </row>
    <row r="31" spans="1:20" ht="35" thickBot="1" x14ac:dyDescent="0.25">
      <c r="A31" s="282" t="s">
        <v>52</v>
      </c>
      <c r="B31" s="253" t="s">
        <v>1033</v>
      </c>
      <c r="C31" s="248" t="s">
        <v>1045</v>
      </c>
      <c r="D31" s="248" t="s">
        <v>94</v>
      </c>
      <c r="E31" s="248" t="s">
        <v>35</v>
      </c>
      <c r="F31" s="50"/>
      <c r="G31" s="156" t="s">
        <v>1047</v>
      </c>
      <c r="H31" s="233" t="s">
        <v>1046</v>
      </c>
      <c r="I31" s="233" t="s">
        <v>94</v>
      </c>
      <c r="J31" s="233" t="s">
        <v>1049</v>
      </c>
    </row>
    <row r="32" spans="1:20" ht="17" thickBot="1" x14ac:dyDescent="0.25">
      <c r="A32" s="260"/>
      <c r="B32" s="254"/>
      <c r="C32" s="249"/>
      <c r="D32" s="249"/>
      <c r="E32" s="249"/>
      <c r="F32" s="259" t="s">
        <v>31</v>
      </c>
      <c r="G32" s="259"/>
      <c r="H32" s="234"/>
      <c r="I32" s="234"/>
      <c r="J32" s="234"/>
    </row>
    <row r="33" spans="1:10" ht="93" customHeight="1" thickBot="1" x14ac:dyDescent="0.25">
      <c r="A33" s="260"/>
      <c r="B33" s="255"/>
      <c r="C33" s="250"/>
      <c r="D33" s="249"/>
      <c r="E33" s="249"/>
      <c r="F33" s="20"/>
      <c r="G33" s="156" t="s">
        <v>1048</v>
      </c>
      <c r="H33" s="235"/>
      <c r="I33" s="235"/>
      <c r="J33" s="235"/>
    </row>
    <row r="34" spans="1:10" ht="35" thickBot="1" x14ac:dyDescent="0.25">
      <c r="A34" s="260"/>
      <c r="B34" s="253" t="s">
        <v>1043</v>
      </c>
      <c r="C34" s="248" t="s">
        <v>1044</v>
      </c>
      <c r="D34" s="249"/>
      <c r="E34" s="249"/>
      <c r="F34" s="50"/>
      <c r="G34" s="156" t="s">
        <v>1047</v>
      </c>
      <c r="H34" s="233" t="s">
        <v>1071</v>
      </c>
      <c r="I34" s="233" t="s">
        <v>94</v>
      </c>
      <c r="J34" s="233" t="s">
        <v>1049</v>
      </c>
    </row>
    <row r="35" spans="1:10" ht="17" thickBot="1" x14ac:dyDescent="0.25">
      <c r="A35" s="260"/>
      <c r="B35" s="254"/>
      <c r="C35" s="249"/>
      <c r="D35" s="249"/>
      <c r="E35" s="249"/>
      <c r="F35" s="259" t="s">
        <v>31</v>
      </c>
      <c r="G35" s="259"/>
      <c r="H35" s="234"/>
      <c r="I35" s="234"/>
      <c r="J35" s="234"/>
    </row>
    <row r="36" spans="1:10" ht="109" customHeight="1" thickBot="1" x14ac:dyDescent="0.25">
      <c r="A36" s="260"/>
      <c r="B36" s="255"/>
      <c r="C36" s="250"/>
      <c r="D36" s="249"/>
      <c r="E36" s="249"/>
      <c r="F36" s="20"/>
      <c r="G36" s="156" t="s">
        <v>1048</v>
      </c>
      <c r="H36" s="235"/>
      <c r="I36" s="235"/>
      <c r="J36" s="235"/>
    </row>
    <row r="37" spans="1:10" ht="40" customHeight="1" thickBot="1" x14ac:dyDescent="0.25">
      <c r="A37" s="260"/>
      <c r="B37" s="253" t="s">
        <v>1037</v>
      </c>
      <c r="C37" s="248" t="s">
        <v>1042</v>
      </c>
      <c r="D37" s="249"/>
      <c r="E37" s="249"/>
      <c r="F37" s="50"/>
      <c r="G37" s="53" t="s">
        <v>1063</v>
      </c>
      <c r="H37" s="233" t="s">
        <v>1066</v>
      </c>
      <c r="I37" s="233" t="s">
        <v>94</v>
      </c>
      <c r="J37" s="233" t="s">
        <v>1068</v>
      </c>
    </row>
    <row r="38" spans="1:10" ht="41" customHeight="1" thickBot="1" x14ac:dyDescent="0.25">
      <c r="A38" s="260"/>
      <c r="B38" s="254"/>
      <c r="C38" s="249"/>
      <c r="D38" s="249"/>
      <c r="E38" s="249"/>
      <c r="F38" s="259" t="s">
        <v>31</v>
      </c>
      <c r="G38" s="259"/>
      <c r="H38" s="234"/>
      <c r="I38" s="234"/>
      <c r="J38" s="234"/>
    </row>
    <row r="39" spans="1:10" ht="56" customHeight="1" thickBot="1" x14ac:dyDescent="0.25">
      <c r="A39" s="260"/>
      <c r="B39" s="255"/>
      <c r="C39" s="250"/>
      <c r="D39" s="249"/>
      <c r="E39" s="249"/>
      <c r="F39" s="20"/>
      <c r="G39" s="53" t="s">
        <v>1067</v>
      </c>
      <c r="H39" s="235"/>
      <c r="I39" s="235"/>
      <c r="J39" s="235"/>
    </row>
    <row r="40" spans="1:10" ht="17" thickBot="1" x14ac:dyDescent="0.25">
      <c r="A40" s="260"/>
      <c r="B40" s="253" t="s">
        <v>1038</v>
      </c>
      <c r="C40" s="248" t="s">
        <v>1041</v>
      </c>
      <c r="D40" s="249"/>
      <c r="E40" s="249"/>
      <c r="F40" s="50"/>
      <c r="G40" s="53" t="s">
        <v>1063</v>
      </c>
      <c r="H40" s="233" t="s">
        <v>1069</v>
      </c>
      <c r="I40" s="233" t="s">
        <v>94</v>
      </c>
      <c r="J40" s="233" t="s">
        <v>1070</v>
      </c>
    </row>
    <row r="41" spans="1:10" ht="17" thickBot="1" x14ac:dyDescent="0.25">
      <c r="A41" s="260"/>
      <c r="B41" s="254"/>
      <c r="C41" s="249"/>
      <c r="D41" s="249"/>
      <c r="E41" s="249"/>
      <c r="F41" s="259" t="s">
        <v>31</v>
      </c>
      <c r="G41" s="259"/>
      <c r="H41" s="234"/>
      <c r="I41" s="234"/>
      <c r="J41" s="234"/>
    </row>
    <row r="42" spans="1:10" ht="75" customHeight="1" thickBot="1" x14ac:dyDescent="0.25">
      <c r="A42" s="260"/>
      <c r="B42" s="255"/>
      <c r="C42" s="250"/>
      <c r="D42" s="249"/>
      <c r="E42" s="249"/>
      <c r="F42" s="20"/>
      <c r="G42" s="53" t="s">
        <v>1067</v>
      </c>
      <c r="H42" s="235"/>
      <c r="I42" s="235"/>
      <c r="J42" s="235"/>
    </row>
    <row r="43" spans="1:10" ht="49" customHeight="1" thickBot="1" x14ac:dyDescent="0.25">
      <c r="A43" s="260"/>
      <c r="B43" s="253" t="s">
        <v>1039</v>
      </c>
      <c r="C43" s="248" t="s">
        <v>1040</v>
      </c>
      <c r="D43" s="249"/>
      <c r="E43" s="249"/>
      <c r="F43" s="50"/>
      <c r="G43" s="53" t="s">
        <v>1063</v>
      </c>
      <c r="H43" s="233" t="s">
        <v>1062</v>
      </c>
      <c r="I43" s="233" t="s">
        <v>94</v>
      </c>
      <c r="J43" s="233" t="s">
        <v>1065</v>
      </c>
    </row>
    <row r="44" spans="1:10" ht="47" customHeight="1" thickBot="1" x14ac:dyDescent="0.25">
      <c r="A44" s="260"/>
      <c r="B44" s="254"/>
      <c r="C44" s="249"/>
      <c r="D44" s="249"/>
      <c r="E44" s="249"/>
      <c r="F44" s="259" t="s">
        <v>31</v>
      </c>
      <c r="G44" s="259"/>
      <c r="H44" s="234"/>
      <c r="I44" s="234"/>
      <c r="J44" s="234"/>
    </row>
    <row r="45" spans="1:10" ht="96" customHeight="1" thickBot="1" x14ac:dyDescent="0.25">
      <c r="A45" s="261"/>
      <c r="B45" s="255"/>
      <c r="C45" s="250"/>
      <c r="D45" s="250"/>
      <c r="E45" s="250"/>
      <c r="F45" s="20"/>
      <c r="G45" s="53" t="s">
        <v>1064</v>
      </c>
      <c r="H45" s="235"/>
      <c r="I45" s="235"/>
      <c r="J45" s="235"/>
    </row>
    <row r="46" spans="1:10" ht="17" thickBot="1" x14ac:dyDescent="0.25">
      <c r="A46" s="236" t="s">
        <v>84</v>
      </c>
      <c r="B46" s="237"/>
      <c r="C46" s="237"/>
      <c r="D46" s="237"/>
      <c r="E46" s="237"/>
      <c r="F46" s="237"/>
      <c r="G46" s="237"/>
      <c r="H46" s="237"/>
      <c r="I46" s="237"/>
      <c r="J46" s="238"/>
    </row>
    <row r="47" spans="1:10" ht="17" thickBot="1" x14ac:dyDescent="0.25">
      <c r="A47" s="47" t="s">
        <v>130</v>
      </c>
      <c r="B47" s="48" t="s">
        <v>131</v>
      </c>
      <c r="C47" s="47" t="s">
        <v>132</v>
      </c>
      <c r="D47" s="48" t="s">
        <v>133</v>
      </c>
      <c r="E47" s="47" t="s">
        <v>134</v>
      </c>
      <c r="F47" s="48" t="s">
        <v>135</v>
      </c>
      <c r="G47" s="47" t="s">
        <v>136</v>
      </c>
      <c r="H47" s="48" t="s">
        <v>137</v>
      </c>
      <c r="I47" s="47" t="s">
        <v>138</v>
      </c>
      <c r="J47" s="47" t="s">
        <v>139</v>
      </c>
    </row>
    <row r="48" spans="1:10" ht="46" customHeight="1" x14ac:dyDescent="0.2">
      <c r="A48" s="23"/>
      <c r="B48" s="23" t="s">
        <v>83</v>
      </c>
      <c r="C48" s="23" t="s">
        <v>83</v>
      </c>
      <c r="D48" s="23" t="s">
        <v>83</v>
      </c>
      <c r="E48" s="23" t="s">
        <v>83</v>
      </c>
      <c r="F48" s="23" t="s">
        <v>83</v>
      </c>
      <c r="G48" s="23" t="s">
        <v>83</v>
      </c>
      <c r="H48" s="23" t="s">
        <v>83</v>
      </c>
      <c r="I48" s="23" t="s">
        <v>83</v>
      </c>
      <c r="J48" s="23" t="s">
        <v>83</v>
      </c>
    </row>
    <row r="49" spans="1:10" x14ac:dyDescent="0.2">
      <c r="A49" s="46">
        <v>1105</v>
      </c>
      <c r="B49" s="23" t="s">
        <v>83</v>
      </c>
      <c r="C49" s="23" t="s">
        <v>83</v>
      </c>
      <c r="D49" s="23" t="s">
        <v>83</v>
      </c>
      <c r="E49" s="23" t="s">
        <v>83</v>
      </c>
      <c r="F49" s="23" t="s">
        <v>83</v>
      </c>
      <c r="G49" s="23" t="s">
        <v>83</v>
      </c>
      <c r="H49" s="23" t="s">
        <v>83</v>
      </c>
      <c r="I49" s="23" t="s">
        <v>83</v>
      </c>
      <c r="J49" s="23" t="s">
        <v>83</v>
      </c>
    </row>
    <row r="50" spans="1:10" x14ac:dyDescent="0.2">
      <c r="A50" s="239" t="s">
        <v>3</v>
      </c>
      <c r="B50" s="240"/>
      <c r="C50" s="241"/>
      <c r="D50" s="242" t="s">
        <v>5</v>
      </c>
      <c r="E50" s="243"/>
      <c r="F50" s="244"/>
      <c r="G50" s="239" t="s">
        <v>7</v>
      </c>
      <c r="H50" s="240"/>
      <c r="I50" s="240"/>
      <c r="J50" s="241"/>
    </row>
    <row r="51" spans="1:10" ht="99" customHeight="1" thickBot="1" x14ac:dyDescent="0.25">
      <c r="A51" s="245" t="s">
        <v>4</v>
      </c>
      <c r="B51" s="246"/>
      <c r="C51" s="247"/>
      <c r="D51" s="245" t="s">
        <v>6</v>
      </c>
      <c r="E51" s="246"/>
      <c r="F51" s="247"/>
      <c r="G51" s="245" t="s">
        <v>6</v>
      </c>
      <c r="H51" s="246"/>
      <c r="I51" s="246"/>
      <c r="J51" s="247"/>
    </row>
    <row r="52" spans="1:10" x14ac:dyDescent="0.2">
      <c r="A52" s="400" t="s">
        <v>45</v>
      </c>
      <c r="B52" s="401"/>
      <c r="C52" s="401"/>
      <c r="D52" s="401"/>
      <c r="E52" s="401"/>
      <c r="F52" s="401"/>
      <c r="G52" s="401"/>
      <c r="H52" s="401"/>
      <c r="I52" s="401"/>
      <c r="J52" s="402"/>
    </row>
    <row r="53" spans="1:10" x14ac:dyDescent="0.2">
      <c r="A53" s="403"/>
      <c r="B53" s="404"/>
      <c r="C53" s="404"/>
      <c r="D53" s="404"/>
      <c r="E53" s="404"/>
      <c r="F53" s="404"/>
      <c r="G53" s="404"/>
      <c r="H53" s="404"/>
      <c r="I53" s="404"/>
      <c r="J53" s="405"/>
    </row>
    <row r="54" spans="1:10" x14ac:dyDescent="0.2">
      <c r="A54" s="403"/>
      <c r="B54" s="404"/>
      <c r="C54" s="404"/>
      <c r="D54" s="404"/>
      <c r="E54" s="404"/>
      <c r="F54" s="404"/>
      <c r="G54" s="404"/>
      <c r="H54" s="404"/>
      <c r="I54" s="404"/>
      <c r="J54" s="405"/>
    </row>
    <row r="55" spans="1:10" x14ac:dyDescent="0.2">
      <c r="A55" s="403"/>
      <c r="B55" s="404"/>
      <c r="C55" s="404"/>
      <c r="D55" s="404"/>
      <c r="E55" s="404"/>
      <c r="F55" s="404"/>
      <c r="G55" s="404"/>
      <c r="H55" s="404"/>
      <c r="I55" s="404"/>
      <c r="J55" s="405"/>
    </row>
    <row r="56" spans="1:10" ht="17" thickBot="1" x14ac:dyDescent="0.25">
      <c r="A56" s="406"/>
      <c r="B56" s="407"/>
      <c r="C56" s="407"/>
      <c r="D56" s="407"/>
      <c r="E56" s="407"/>
      <c r="F56" s="407"/>
      <c r="G56" s="407"/>
      <c r="H56" s="407"/>
      <c r="I56" s="407"/>
      <c r="J56" s="408"/>
    </row>
    <row r="57" spans="1:10" ht="17" thickBot="1" x14ac:dyDescent="0.25"/>
    <row r="58" spans="1:10" ht="31" thickBot="1" x14ac:dyDescent="0.25">
      <c r="A58" s="158" t="s">
        <v>21</v>
      </c>
      <c r="B58" s="45" t="s">
        <v>304</v>
      </c>
    </row>
    <row r="60" spans="1:10" ht="17" thickBot="1" x14ac:dyDescent="0.25">
      <c r="A60" s="230" t="s">
        <v>46</v>
      </c>
      <c r="B60" s="230"/>
    </row>
    <row r="61" spans="1:10" ht="17" thickBot="1" x14ac:dyDescent="0.25">
      <c r="A61" s="160" t="s">
        <v>47</v>
      </c>
      <c r="B61" s="161" t="s">
        <v>48</v>
      </c>
    </row>
    <row r="62" spans="1:10" x14ac:dyDescent="0.2">
      <c r="A62" s="27">
        <v>43739</v>
      </c>
      <c r="B62" s="28"/>
    </row>
    <row r="63" spans="1:10" x14ac:dyDescent="0.2">
      <c r="A63" s="25">
        <v>43770</v>
      </c>
      <c r="B63" s="26"/>
    </row>
    <row r="64" spans="1:10" x14ac:dyDescent="0.2">
      <c r="A64" s="25">
        <v>43800</v>
      </c>
      <c r="B64" s="26"/>
    </row>
    <row r="65" spans="1:5" x14ac:dyDescent="0.2">
      <c r="A65" s="25">
        <v>43831</v>
      </c>
      <c r="B65" s="26"/>
    </row>
    <row r="66" spans="1:5" x14ac:dyDescent="0.2">
      <c r="A66" s="25">
        <v>43862</v>
      </c>
      <c r="B66" s="26"/>
    </row>
    <row r="67" spans="1:5" x14ac:dyDescent="0.2">
      <c r="A67" s="25">
        <v>43891</v>
      </c>
      <c r="B67" s="26"/>
    </row>
    <row r="68" spans="1:5" x14ac:dyDescent="0.2">
      <c r="A68" s="25">
        <v>43922</v>
      </c>
      <c r="B68" s="26"/>
    </row>
    <row r="69" spans="1:5" x14ac:dyDescent="0.2">
      <c r="A69" s="25">
        <v>43952</v>
      </c>
      <c r="B69" s="26"/>
    </row>
    <row r="70" spans="1:5" x14ac:dyDescent="0.2">
      <c r="A70" s="25">
        <v>43983</v>
      </c>
      <c r="B70" s="26"/>
    </row>
    <row r="71" spans="1:5" x14ac:dyDescent="0.2">
      <c r="A71" s="25">
        <v>44013</v>
      </c>
      <c r="B71" s="26"/>
    </row>
    <row r="72" spans="1:5" x14ac:dyDescent="0.2">
      <c r="A72" s="25">
        <v>44044</v>
      </c>
      <c r="B72" s="26"/>
    </row>
    <row r="73" spans="1:5" ht="17" thickBot="1" x14ac:dyDescent="0.25">
      <c r="A73" s="25">
        <v>44075</v>
      </c>
      <c r="B73" s="29"/>
    </row>
    <row r="74" spans="1:5" ht="17" thickBot="1" x14ac:dyDescent="0.25">
      <c r="B74" s="30">
        <f>SUM(B62:B73)</f>
        <v>0</v>
      </c>
    </row>
    <row r="77" spans="1:5" ht="37" x14ac:dyDescent="0.45">
      <c r="A77" s="231" t="s">
        <v>177</v>
      </c>
      <c r="B77" s="231"/>
      <c r="C77" s="231"/>
    </row>
    <row r="78" spans="1:5" ht="17" thickBot="1" x14ac:dyDescent="0.25">
      <c r="A78" s="150">
        <v>1</v>
      </c>
      <c r="B78" s="232" t="s">
        <v>173</v>
      </c>
      <c r="C78" s="232"/>
      <c r="D78" s="232"/>
    </row>
    <row r="79" spans="1:5" ht="17" thickBot="1" x14ac:dyDescent="0.25">
      <c r="A79" s="149" t="s">
        <v>305</v>
      </c>
      <c r="B79" s="121"/>
      <c r="C79" s="149" t="s">
        <v>306</v>
      </c>
      <c r="D79" s="121"/>
    </row>
    <row r="80" spans="1:5" ht="17" thickBot="1" x14ac:dyDescent="0.25">
      <c r="B80" s="1">
        <v>100</v>
      </c>
      <c r="C80" s="1" t="s">
        <v>181</v>
      </c>
      <c r="D80" s="148" t="e">
        <f>(B80/B79)*D79</f>
        <v>#DIV/0!</v>
      </c>
      <c r="E80" s="1" t="s">
        <v>181</v>
      </c>
    </row>
    <row r="82" spans="1:4" ht="17" thickBot="1" x14ac:dyDescent="0.25">
      <c r="A82" s="150">
        <v>1.1000000000000001</v>
      </c>
      <c r="B82" s="409" t="s">
        <v>174</v>
      </c>
      <c r="C82" s="409"/>
      <c r="D82" s="409"/>
    </row>
    <row r="83" spans="1:4" ht="17" thickBot="1" x14ac:dyDescent="0.25">
      <c r="A83" s="148"/>
      <c r="B83" s="1" t="s">
        <v>310</v>
      </c>
      <c r="C83" s="148"/>
      <c r="D83" s="1" t="s">
        <v>309</v>
      </c>
    </row>
  </sheetData>
  <mergeCells count="152">
    <mergeCell ref="S1:T2"/>
    <mergeCell ref="I2:J2"/>
    <mergeCell ref="L2:M2"/>
    <mergeCell ref="N2:P2"/>
    <mergeCell ref="A3:F3"/>
    <mergeCell ref="H3:J3"/>
    <mergeCell ref="L3:M3"/>
    <mergeCell ref="O3:P3"/>
    <mergeCell ref="A1:B2"/>
    <mergeCell ref="C1:G2"/>
    <mergeCell ref="I1:J1"/>
    <mergeCell ref="L1:M1"/>
    <mergeCell ref="N1:P1"/>
    <mergeCell ref="Q1:R2"/>
    <mergeCell ref="F6:G6"/>
    <mergeCell ref="A7:B7"/>
    <mergeCell ref="C7:E7"/>
    <mergeCell ref="F7:H7"/>
    <mergeCell ref="I7:J7"/>
    <mergeCell ref="O7:P7"/>
    <mergeCell ref="B4:C4"/>
    <mergeCell ref="F4:G4"/>
    <mergeCell ref="O4:P4"/>
    <mergeCell ref="A5:B5"/>
    <mergeCell ref="C5:E5"/>
    <mergeCell ref="F5:G5"/>
    <mergeCell ref="H5:J5"/>
    <mergeCell ref="O5:P5"/>
    <mergeCell ref="J8:J9"/>
    <mergeCell ref="O8:P8"/>
    <mergeCell ref="O9:P9"/>
    <mergeCell ref="A10:A12"/>
    <mergeCell ref="B10:B12"/>
    <mergeCell ref="C10:C12"/>
    <mergeCell ref="D10:D12"/>
    <mergeCell ref="E10:E12"/>
    <mergeCell ref="H10:H12"/>
    <mergeCell ref="I10:I12"/>
    <mergeCell ref="A8:A9"/>
    <mergeCell ref="B8:B9"/>
    <mergeCell ref="C8:E8"/>
    <mergeCell ref="F8:G9"/>
    <mergeCell ref="H8:H9"/>
    <mergeCell ref="I8:I9"/>
    <mergeCell ref="J10:J12"/>
    <mergeCell ref="O10:P10"/>
    <mergeCell ref="F11:G11"/>
    <mergeCell ref="O11:P11"/>
    <mergeCell ref="O12:P12"/>
    <mergeCell ref="Q15:R15"/>
    <mergeCell ref="S15:T15"/>
    <mergeCell ref="A16:A30"/>
    <mergeCell ref="B16:B18"/>
    <mergeCell ref="C16:C18"/>
    <mergeCell ref="D16:D18"/>
    <mergeCell ref="E16:E18"/>
    <mergeCell ref="H16:H18"/>
    <mergeCell ref="I16:I18"/>
    <mergeCell ref="J16:J18"/>
    <mergeCell ref="H13:H15"/>
    <mergeCell ref="I13:I15"/>
    <mergeCell ref="J13:J15"/>
    <mergeCell ref="O13:P13"/>
    <mergeCell ref="F14:G14"/>
    <mergeCell ref="O14:P14"/>
    <mergeCell ref="N15:P15"/>
    <mergeCell ref="N16:P16"/>
    <mergeCell ref="Q16:R16"/>
    <mergeCell ref="J19:J21"/>
    <mergeCell ref="H22:H24"/>
    <mergeCell ref="I22:I24"/>
    <mergeCell ref="J22:J24"/>
    <mergeCell ref="H25:H27"/>
    <mergeCell ref="A13:A15"/>
    <mergeCell ref="B13:B15"/>
    <mergeCell ref="C13:C15"/>
    <mergeCell ref="D13:D15"/>
    <mergeCell ref="E13:E15"/>
    <mergeCell ref="F32:G32"/>
    <mergeCell ref="B34:B36"/>
    <mergeCell ref="C34:C36"/>
    <mergeCell ref="H34:H36"/>
    <mergeCell ref="F35:G35"/>
    <mergeCell ref="A31:A45"/>
    <mergeCell ref="B31:B33"/>
    <mergeCell ref="C31:C33"/>
    <mergeCell ref="H31:H33"/>
    <mergeCell ref="F38:G38"/>
    <mergeCell ref="D31:D45"/>
    <mergeCell ref="C37:C39"/>
    <mergeCell ref="H37:H39"/>
    <mergeCell ref="B43:B45"/>
    <mergeCell ref="C43:C45"/>
    <mergeCell ref="H43:H45"/>
    <mergeCell ref="S16:T16"/>
    <mergeCell ref="F17:G17"/>
    <mergeCell ref="B28:B30"/>
    <mergeCell ref="C28:C30"/>
    <mergeCell ref="D28:D30"/>
    <mergeCell ref="E28:E30"/>
    <mergeCell ref="H28:H30"/>
    <mergeCell ref="I28:I30"/>
    <mergeCell ref="J28:J30"/>
    <mergeCell ref="F29:G29"/>
    <mergeCell ref="B19:B21"/>
    <mergeCell ref="F20:G20"/>
    <mergeCell ref="B22:B24"/>
    <mergeCell ref="B25:B27"/>
    <mergeCell ref="H19:H21"/>
    <mergeCell ref="I19:I21"/>
    <mergeCell ref="C19:C21"/>
    <mergeCell ref="D19:D21"/>
    <mergeCell ref="E19:E21"/>
    <mergeCell ref="I25:I27"/>
    <mergeCell ref="J25:J27"/>
    <mergeCell ref="F23:G23"/>
    <mergeCell ref="F26:G26"/>
    <mergeCell ref="A52:J56"/>
    <mergeCell ref="A60:B60"/>
    <mergeCell ref="A77:C77"/>
    <mergeCell ref="B78:D78"/>
    <mergeCell ref="B82:D82"/>
    <mergeCell ref="A46:J46"/>
    <mergeCell ref="A50:C50"/>
    <mergeCell ref="D50:F50"/>
    <mergeCell ref="G50:J50"/>
    <mergeCell ref="A51:C51"/>
    <mergeCell ref="D51:F51"/>
    <mergeCell ref="G51:J51"/>
    <mergeCell ref="I37:I39"/>
    <mergeCell ref="J37:J39"/>
    <mergeCell ref="B37:B39"/>
    <mergeCell ref="E31:E45"/>
    <mergeCell ref="C25:C27"/>
    <mergeCell ref="D25:D27"/>
    <mergeCell ref="E25:E27"/>
    <mergeCell ref="C22:C24"/>
    <mergeCell ref="D22:D24"/>
    <mergeCell ref="E22:E24"/>
    <mergeCell ref="I31:I33"/>
    <mergeCell ref="J31:J33"/>
    <mergeCell ref="B40:B42"/>
    <mergeCell ref="C40:C42"/>
    <mergeCell ref="H40:H42"/>
    <mergeCell ref="I40:I42"/>
    <mergeCell ref="J40:J42"/>
    <mergeCell ref="F41:G41"/>
    <mergeCell ref="F44:G44"/>
    <mergeCell ref="I43:I45"/>
    <mergeCell ref="J43:J45"/>
    <mergeCell ref="I34:I36"/>
    <mergeCell ref="J34:J36"/>
  </mergeCells>
  <conditionalFormatting sqref="J4">
    <cfRule type="cellIs" dxfId="287" priority="31" operator="lessThan">
      <formula>$H$4</formula>
    </cfRule>
    <cfRule type="cellIs" dxfId="286" priority="32" operator="greaterThan">
      <formula>$H$4</formula>
    </cfRule>
  </conditionalFormatting>
  <conditionalFormatting sqref="F18 F21">
    <cfRule type="cellIs" dxfId="285" priority="29" operator="lessThan">
      <formula>$F$16</formula>
    </cfRule>
    <cfRule type="cellIs" dxfId="284" priority="30" operator="greaterThanOrEqual">
      <formula>$F$16</formula>
    </cfRule>
  </conditionalFormatting>
  <conditionalFormatting sqref="F30">
    <cfRule type="cellIs" dxfId="283" priority="27" operator="lessThan">
      <formula>$F$16</formula>
    </cfRule>
    <cfRule type="cellIs" dxfId="282" priority="28" operator="greaterThanOrEqual">
      <formula>$F$16</formula>
    </cfRule>
  </conditionalFormatting>
  <conditionalFormatting sqref="F33">
    <cfRule type="cellIs" dxfId="281" priority="25" operator="lessThan">
      <formula>$F$16</formula>
    </cfRule>
    <cfRule type="cellIs" dxfId="280" priority="26" operator="greaterThanOrEqual">
      <formula>$F$16</formula>
    </cfRule>
  </conditionalFormatting>
  <conditionalFormatting sqref="F45">
    <cfRule type="cellIs" dxfId="279" priority="23" operator="lessThan">
      <formula>$F$16</formula>
    </cfRule>
    <cfRule type="cellIs" dxfId="278" priority="24" operator="greaterThanOrEqual">
      <formula>$F$16</formula>
    </cfRule>
  </conditionalFormatting>
  <conditionalFormatting sqref="F42">
    <cfRule type="cellIs" dxfId="277" priority="19" operator="lessThan">
      <formula>$F$16</formula>
    </cfRule>
    <cfRule type="cellIs" dxfId="276" priority="20" operator="greaterThanOrEqual">
      <formula>$F$16</formula>
    </cfRule>
  </conditionalFormatting>
  <conditionalFormatting sqref="F15">
    <cfRule type="cellIs" dxfId="275" priority="15" operator="lessThan">
      <formula>$F$16</formula>
    </cfRule>
    <cfRule type="cellIs" dxfId="274" priority="16" operator="greaterThanOrEqual">
      <formula>$F$16</formula>
    </cfRule>
  </conditionalFormatting>
  <conditionalFormatting sqref="F12">
    <cfRule type="cellIs" dxfId="273" priority="13" operator="lessThan">
      <formula>$F$16</formula>
    </cfRule>
    <cfRule type="cellIs" dxfId="272" priority="14" operator="greaterThanOrEqual">
      <formula>$F$16</formula>
    </cfRule>
  </conditionalFormatting>
  <conditionalFormatting sqref="F24">
    <cfRule type="cellIs" dxfId="271" priority="9" operator="lessThan">
      <formula>$F$16</formula>
    </cfRule>
    <cfRule type="cellIs" dxfId="270" priority="10" operator="greaterThanOrEqual">
      <formula>$F$16</formula>
    </cfRule>
  </conditionalFormatting>
  <conditionalFormatting sqref="F27">
    <cfRule type="cellIs" dxfId="269" priority="7" operator="lessThan">
      <formula>$F$16</formula>
    </cfRule>
    <cfRule type="cellIs" dxfId="268" priority="8" operator="greaterThanOrEqual">
      <formula>$F$16</formula>
    </cfRule>
  </conditionalFormatting>
  <conditionalFormatting sqref="F39">
    <cfRule type="cellIs" dxfId="267" priority="3" operator="lessThan">
      <formula>$F$16</formula>
    </cfRule>
    <cfRule type="cellIs" dxfId="266" priority="4" operator="greaterThanOrEqual">
      <formula>$F$16</formula>
    </cfRule>
  </conditionalFormatting>
  <conditionalFormatting sqref="F36">
    <cfRule type="cellIs" dxfId="265" priority="1" operator="lessThan">
      <formula>$F$16</formula>
    </cfRule>
    <cfRule type="cellIs" dxfId="264" priority="2" operator="greaterThanOrEqual">
      <formula>$F$16</formula>
    </cfRule>
  </conditionalFormatting>
  <pageMargins left="0.7" right="0.7" top="0.75" bottom="0.75" header="0.3" footer="0.3"/>
  <pageSetup orientation="portrait" horizontalDpi="0" verticalDpi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42B889-12C1-7D46-AA42-9CDE208C194A}">
  <sheetPr codeName="Hoja6">
    <tabColor theme="9" tint="-0.499984740745262"/>
  </sheetPr>
  <dimension ref="A1:T75"/>
  <sheetViews>
    <sheetView zoomScale="92" zoomScaleNormal="92" workbookViewId="0">
      <selection activeCell="E4" sqref="E4"/>
    </sheetView>
  </sheetViews>
  <sheetFormatPr baseColWidth="10" defaultRowHeight="16" x14ac:dyDescent="0.2"/>
  <cols>
    <col min="1" max="1" width="29" style="1" customWidth="1"/>
    <col min="2" max="2" width="44.6640625" style="1" customWidth="1"/>
    <col min="3" max="3" width="32.6640625" style="1" customWidth="1"/>
    <col min="4" max="4" width="28.83203125" style="1" customWidth="1"/>
    <col min="5" max="5" width="27.1640625" style="1" customWidth="1"/>
    <col min="6" max="6" width="17.33203125" style="1" customWidth="1"/>
    <col min="7" max="7" width="26.83203125" style="1" customWidth="1"/>
    <col min="8" max="8" width="25" style="1" customWidth="1"/>
    <col min="9" max="9" width="26.1640625" style="1" customWidth="1"/>
    <col min="10" max="10" width="27.33203125" style="1" customWidth="1"/>
    <col min="11" max="15" width="10.83203125" style="1"/>
    <col min="16" max="16" width="20.5" style="1" customWidth="1"/>
    <col min="17" max="17" width="10.83203125" style="1"/>
    <col min="18" max="18" width="32.1640625" style="1" customWidth="1"/>
    <col min="19" max="19" width="10.83203125" style="1"/>
    <col min="20" max="20" width="31.83203125" style="1" customWidth="1"/>
    <col min="21" max="16384" width="10.83203125" style="1"/>
  </cols>
  <sheetData>
    <row r="1" spans="1:20" ht="39" customHeight="1" thickBot="1" x14ac:dyDescent="0.25">
      <c r="A1" s="313"/>
      <c r="B1" s="332"/>
      <c r="C1" s="313" t="s">
        <v>722</v>
      </c>
      <c r="D1" s="332"/>
      <c r="E1" s="332"/>
      <c r="F1" s="332"/>
      <c r="G1" s="314"/>
      <c r="H1" s="10" t="s">
        <v>0</v>
      </c>
      <c r="I1" s="343" t="s">
        <v>2</v>
      </c>
      <c r="J1" s="344"/>
      <c r="L1" s="345" t="s">
        <v>21</v>
      </c>
      <c r="M1" s="346"/>
      <c r="N1" s="345" t="s">
        <v>55</v>
      </c>
      <c r="O1" s="347"/>
      <c r="P1" s="346"/>
      <c r="Q1" s="348" t="s">
        <v>80</v>
      </c>
      <c r="R1" s="349"/>
      <c r="S1" s="321" t="s">
        <v>81</v>
      </c>
      <c r="T1" s="322"/>
    </row>
    <row r="2" spans="1:20" ht="138" customHeight="1" thickBot="1" x14ac:dyDescent="0.25">
      <c r="A2" s="340"/>
      <c r="B2" s="341"/>
      <c r="C2" s="340"/>
      <c r="D2" s="341"/>
      <c r="E2" s="341"/>
      <c r="F2" s="341"/>
      <c r="G2" s="342"/>
      <c r="H2" s="10" t="s">
        <v>1</v>
      </c>
      <c r="I2" s="325">
        <v>43691</v>
      </c>
      <c r="J2" s="326"/>
      <c r="L2" s="327" t="s">
        <v>56</v>
      </c>
      <c r="M2" s="328"/>
      <c r="N2" s="329">
        <v>100111</v>
      </c>
      <c r="O2" s="330"/>
      <c r="P2" s="331"/>
      <c r="Q2" s="323"/>
      <c r="R2" s="350"/>
      <c r="S2" s="323"/>
      <c r="T2" s="324"/>
    </row>
    <row r="3" spans="1:20" ht="46" customHeight="1" thickBot="1" x14ac:dyDescent="0.25">
      <c r="A3" s="313" t="s">
        <v>21</v>
      </c>
      <c r="B3" s="332"/>
      <c r="C3" s="332"/>
      <c r="D3" s="332"/>
      <c r="E3" s="332"/>
      <c r="F3" s="332"/>
      <c r="G3" s="172"/>
      <c r="H3" s="393">
        <v>1101</v>
      </c>
      <c r="I3" s="394"/>
      <c r="J3" s="395"/>
      <c r="L3" s="336">
        <f t="shared" ref="L3" si="0">$H$3</f>
        <v>1101</v>
      </c>
      <c r="M3" s="337"/>
      <c r="N3" s="33" t="s">
        <v>71</v>
      </c>
      <c r="O3" s="338" t="s">
        <v>57</v>
      </c>
      <c r="P3" s="339"/>
      <c r="Q3" s="33" t="s">
        <v>71</v>
      </c>
      <c r="R3" s="36" t="s">
        <v>68</v>
      </c>
      <c r="S3" s="38" t="s">
        <v>71</v>
      </c>
      <c r="T3" s="39" t="s">
        <v>329</v>
      </c>
    </row>
    <row r="4" spans="1:20" ht="18" thickBot="1" x14ac:dyDescent="0.25">
      <c r="A4" s="7" t="s">
        <v>18</v>
      </c>
      <c r="B4" s="307" t="s">
        <v>603</v>
      </c>
      <c r="C4" s="308"/>
      <c r="D4" s="8" t="s">
        <v>92</v>
      </c>
      <c r="E4" s="11" t="s">
        <v>721</v>
      </c>
      <c r="F4" s="309" t="s">
        <v>272</v>
      </c>
      <c r="G4" s="310"/>
      <c r="H4" s="12">
        <v>1350000</v>
      </c>
      <c r="I4" s="9" t="s">
        <v>20</v>
      </c>
      <c r="J4" s="13">
        <f>$B$71</f>
        <v>0</v>
      </c>
      <c r="N4" s="34" t="s">
        <v>70</v>
      </c>
      <c r="O4" s="311" t="s">
        <v>58</v>
      </c>
      <c r="P4" s="312"/>
      <c r="Q4" s="35" t="s">
        <v>70</v>
      </c>
      <c r="R4" s="37" t="s">
        <v>69</v>
      </c>
      <c r="S4" s="40" t="s">
        <v>70</v>
      </c>
      <c r="T4" s="41"/>
    </row>
    <row r="5" spans="1:20" ht="101" customHeight="1" thickBot="1" x14ac:dyDescent="0.25">
      <c r="A5" s="313" t="s">
        <v>504</v>
      </c>
      <c r="B5" s="314"/>
      <c r="C5" s="436" t="s">
        <v>604</v>
      </c>
      <c r="D5" s="437"/>
      <c r="E5" s="438"/>
      <c r="F5" s="309" t="s">
        <v>22</v>
      </c>
      <c r="G5" s="310"/>
      <c r="H5" s="396" t="s">
        <v>638</v>
      </c>
      <c r="I5" s="397"/>
      <c r="J5" s="398"/>
      <c r="N5" s="34" t="s">
        <v>72</v>
      </c>
      <c r="O5" s="270" t="s">
        <v>59</v>
      </c>
      <c r="P5" s="271"/>
      <c r="S5" s="40" t="s">
        <v>72</v>
      </c>
      <c r="T5" s="41" t="s">
        <v>601</v>
      </c>
    </row>
    <row r="6" spans="1:20" ht="86" thickBot="1" x14ac:dyDescent="0.25">
      <c r="A6" s="7" t="s">
        <v>90</v>
      </c>
      <c r="B6" s="173" t="s">
        <v>32</v>
      </c>
      <c r="C6" s="18" t="s">
        <v>731</v>
      </c>
      <c r="D6" s="14" t="s">
        <v>23</v>
      </c>
      <c r="E6" s="18"/>
      <c r="F6" s="298" t="s">
        <v>24</v>
      </c>
      <c r="G6" s="299"/>
      <c r="H6" s="18"/>
      <c r="I6" s="14" t="s">
        <v>25</v>
      </c>
      <c r="J6" s="18"/>
      <c r="N6" s="34" t="s">
        <v>73</v>
      </c>
      <c r="O6" s="31" t="s">
        <v>60</v>
      </c>
      <c r="P6" s="32"/>
      <c r="S6" s="40" t="s">
        <v>73</v>
      </c>
      <c r="T6" s="41"/>
    </row>
    <row r="7" spans="1:20" ht="70" customHeight="1" thickBot="1" x14ac:dyDescent="0.25">
      <c r="A7" s="300" t="s">
        <v>26</v>
      </c>
      <c r="B7" s="301"/>
      <c r="C7" s="302" t="s">
        <v>612</v>
      </c>
      <c r="D7" s="303"/>
      <c r="E7" s="304"/>
      <c r="F7" s="305" t="s">
        <v>27</v>
      </c>
      <c r="G7" s="305"/>
      <c r="H7" s="306"/>
      <c r="I7" s="302" t="s">
        <v>547</v>
      </c>
      <c r="J7" s="304"/>
      <c r="N7" s="34" t="s">
        <v>74</v>
      </c>
      <c r="O7" s="270" t="s">
        <v>61</v>
      </c>
      <c r="P7" s="271"/>
      <c r="S7" s="40" t="s">
        <v>74</v>
      </c>
      <c r="T7" s="41"/>
    </row>
    <row r="8" spans="1:20" ht="55" customHeight="1" thickBot="1" x14ac:dyDescent="0.25">
      <c r="A8" s="283" t="s">
        <v>8</v>
      </c>
      <c r="B8" s="285" t="s">
        <v>9</v>
      </c>
      <c r="C8" s="287" t="s">
        <v>17</v>
      </c>
      <c r="D8" s="288"/>
      <c r="E8" s="289"/>
      <c r="F8" s="290" t="s">
        <v>13</v>
      </c>
      <c r="G8" s="291"/>
      <c r="H8" s="294" t="s">
        <v>14</v>
      </c>
      <c r="I8" s="296" t="s">
        <v>15</v>
      </c>
      <c r="J8" s="280" t="s">
        <v>16</v>
      </c>
      <c r="N8" s="34" t="s">
        <v>75</v>
      </c>
      <c r="O8" s="270" t="s">
        <v>62</v>
      </c>
      <c r="P8" s="271"/>
      <c r="S8" s="40" t="s">
        <v>75</v>
      </c>
      <c r="T8" s="41"/>
    </row>
    <row r="9" spans="1:20" ht="68" customHeight="1" thickBot="1" x14ac:dyDescent="0.25">
      <c r="A9" s="284"/>
      <c r="B9" s="286"/>
      <c r="C9" s="4" t="s">
        <v>10</v>
      </c>
      <c r="D9" s="5" t="s">
        <v>11</v>
      </c>
      <c r="E9" s="6" t="s">
        <v>12</v>
      </c>
      <c r="F9" s="292"/>
      <c r="G9" s="293"/>
      <c r="H9" s="295"/>
      <c r="I9" s="297"/>
      <c r="J9" s="281" t="s">
        <v>16</v>
      </c>
      <c r="N9" s="34" t="s">
        <v>76</v>
      </c>
      <c r="O9" s="270" t="s">
        <v>63</v>
      </c>
      <c r="P9" s="271"/>
      <c r="S9" s="40" t="s">
        <v>76</v>
      </c>
      <c r="T9" s="41"/>
    </row>
    <row r="10" spans="1:20" ht="52" thickBot="1" x14ac:dyDescent="0.25">
      <c r="A10" s="282" t="s">
        <v>49</v>
      </c>
      <c r="B10" s="253" t="s">
        <v>617</v>
      </c>
      <c r="C10" s="262" t="s">
        <v>713</v>
      </c>
      <c r="D10" s="248" t="s">
        <v>618</v>
      </c>
      <c r="E10" s="248" t="s">
        <v>35</v>
      </c>
      <c r="F10" s="50">
        <v>42.1</v>
      </c>
      <c r="G10" s="156" t="s">
        <v>619</v>
      </c>
      <c r="H10" s="233" t="s">
        <v>723</v>
      </c>
      <c r="I10" s="233" t="s">
        <v>620</v>
      </c>
      <c r="J10" s="233" t="s">
        <v>714</v>
      </c>
      <c r="N10" s="34" t="s">
        <v>77</v>
      </c>
      <c r="O10" s="270" t="s">
        <v>64</v>
      </c>
      <c r="P10" s="271"/>
      <c r="S10" s="40" t="s">
        <v>77</v>
      </c>
      <c r="T10" s="41"/>
    </row>
    <row r="11" spans="1:20" ht="87" customHeight="1" thickBot="1" x14ac:dyDescent="0.25">
      <c r="A11" s="260"/>
      <c r="B11" s="254"/>
      <c r="C11" s="263"/>
      <c r="D11" s="249"/>
      <c r="E11" s="249"/>
      <c r="F11" s="259" t="s">
        <v>31</v>
      </c>
      <c r="G11" s="259"/>
      <c r="H11" s="234"/>
      <c r="I11" s="234"/>
      <c r="J11" s="234"/>
      <c r="N11" s="34" t="s">
        <v>78</v>
      </c>
      <c r="O11" s="270" t="s">
        <v>65</v>
      </c>
      <c r="P11" s="271"/>
      <c r="S11" s="40" t="s">
        <v>78</v>
      </c>
      <c r="T11" s="44" t="s">
        <v>460</v>
      </c>
    </row>
    <row r="12" spans="1:20" ht="35" thickBot="1" x14ac:dyDescent="0.25">
      <c r="A12" s="261"/>
      <c r="B12" s="255"/>
      <c r="C12" s="264"/>
      <c r="D12" s="250"/>
      <c r="E12" s="250"/>
      <c r="F12" s="20"/>
      <c r="G12" s="53" t="s">
        <v>557</v>
      </c>
      <c r="H12" s="235"/>
      <c r="I12" s="235"/>
      <c r="J12" s="235"/>
      <c r="N12" s="34">
        <v>10</v>
      </c>
      <c r="O12" s="270" t="s">
        <v>19</v>
      </c>
      <c r="P12" s="271"/>
      <c r="S12" s="40">
        <v>10</v>
      </c>
      <c r="T12" s="44" t="s">
        <v>34</v>
      </c>
    </row>
    <row r="13" spans="1:20" ht="69" thickBot="1" x14ac:dyDescent="0.25">
      <c r="A13" s="260" t="s">
        <v>50</v>
      </c>
      <c r="B13" s="254" t="s">
        <v>613</v>
      </c>
      <c r="C13" s="248" t="s">
        <v>715</v>
      </c>
      <c r="D13" s="248" t="s">
        <v>625</v>
      </c>
      <c r="E13" s="248" t="s">
        <v>35</v>
      </c>
      <c r="F13" s="50">
        <v>14</v>
      </c>
      <c r="G13" s="156" t="s">
        <v>626</v>
      </c>
      <c r="H13" s="233" t="s">
        <v>627</v>
      </c>
      <c r="I13" s="233" t="s">
        <v>620</v>
      </c>
      <c r="J13" s="233" t="s">
        <v>628</v>
      </c>
      <c r="N13" s="34">
        <v>11</v>
      </c>
      <c r="O13" s="270" t="s">
        <v>66</v>
      </c>
      <c r="P13" s="271"/>
      <c r="S13" s="40">
        <v>11</v>
      </c>
      <c r="T13" s="44" t="s">
        <v>276</v>
      </c>
    </row>
    <row r="14" spans="1:20" ht="17" thickBot="1" x14ac:dyDescent="0.25">
      <c r="A14" s="260"/>
      <c r="B14" s="254"/>
      <c r="C14" s="249"/>
      <c r="D14" s="249"/>
      <c r="E14" s="249"/>
      <c r="F14" s="259" t="s">
        <v>31</v>
      </c>
      <c r="G14" s="259"/>
      <c r="H14" s="234"/>
      <c r="I14" s="234"/>
      <c r="J14" s="234"/>
      <c r="N14" s="35">
        <v>12</v>
      </c>
      <c r="O14" s="272" t="s">
        <v>67</v>
      </c>
      <c r="P14" s="273"/>
      <c r="S14" s="42">
        <v>12</v>
      </c>
      <c r="T14" s="43"/>
    </row>
    <row r="15" spans="1:20" ht="93" thickBot="1" x14ac:dyDescent="0.25">
      <c r="A15" s="261"/>
      <c r="B15" s="255"/>
      <c r="C15" s="250"/>
      <c r="D15" s="250"/>
      <c r="E15" s="250"/>
      <c r="F15" s="20"/>
      <c r="G15" s="156"/>
      <c r="H15" s="235"/>
      <c r="I15" s="235"/>
      <c r="J15" s="235"/>
      <c r="N15" s="265" t="s">
        <v>72</v>
      </c>
      <c r="O15" s="266"/>
      <c r="P15" s="267"/>
      <c r="Q15" s="265" t="s">
        <v>71</v>
      </c>
      <c r="R15" s="266"/>
      <c r="S15" s="265" t="s">
        <v>72</v>
      </c>
      <c r="T15" s="267"/>
    </row>
    <row r="16" spans="1:20" ht="69" customHeight="1" thickBot="1" x14ac:dyDescent="0.25">
      <c r="A16" s="291" t="s">
        <v>51</v>
      </c>
      <c r="B16" s="253" t="s">
        <v>614</v>
      </c>
      <c r="C16" s="248" t="s">
        <v>716</v>
      </c>
      <c r="D16" s="248" t="s">
        <v>618</v>
      </c>
      <c r="E16" s="248" t="s">
        <v>35</v>
      </c>
      <c r="F16" s="50">
        <v>0</v>
      </c>
      <c r="G16" s="156" t="s">
        <v>629</v>
      </c>
      <c r="H16" s="233" t="s">
        <v>725</v>
      </c>
      <c r="I16" s="233" t="s">
        <v>620</v>
      </c>
      <c r="J16" s="233" t="s">
        <v>631</v>
      </c>
      <c r="N16" s="277" t="s">
        <v>59</v>
      </c>
      <c r="O16" s="278"/>
      <c r="P16" s="279"/>
      <c r="Q16" s="277" t="s">
        <v>79</v>
      </c>
      <c r="R16" s="279"/>
      <c r="S16" s="277" t="s">
        <v>601</v>
      </c>
      <c r="T16" s="279"/>
    </row>
    <row r="17" spans="1:20" ht="17" thickBot="1" x14ac:dyDescent="0.25">
      <c r="A17" s="399"/>
      <c r="B17" s="254"/>
      <c r="C17" s="249"/>
      <c r="D17" s="249"/>
      <c r="E17" s="249"/>
      <c r="F17" s="259" t="s">
        <v>31</v>
      </c>
      <c r="G17" s="259"/>
      <c r="H17" s="234"/>
      <c r="I17" s="234"/>
      <c r="J17" s="234"/>
      <c r="N17" s="55"/>
      <c r="O17" s="55"/>
      <c r="P17" s="55"/>
      <c r="Q17" s="55"/>
      <c r="R17" s="55"/>
      <c r="S17" s="55"/>
      <c r="T17" s="55"/>
    </row>
    <row r="18" spans="1:20" ht="106" customHeight="1" thickBot="1" x14ac:dyDescent="0.25">
      <c r="A18" s="399"/>
      <c r="B18" s="255"/>
      <c r="C18" s="250"/>
      <c r="D18" s="250"/>
      <c r="E18" s="250"/>
      <c r="F18" s="20"/>
      <c r="G18" s="53" t="s">
        <v>187</v>
      </c>
      <c r="H18" s="235"/>
      <c r="I18" s="235"/>
      <c r="J18" s="235"/>
      <c r="N18" s="55"/>
      <c r="O18" s="55"/>
      <c r="P18" s="55"/>
      <c r="Q18" s="55"/>
      <c r="R18" s="55"/>
      <c r="S18" s="55"/>
      <c r="T18" s="55"/>
    </row>
    <row r="19" spans="1:20" ht="35" thickBot="1" x14ac:dyDescent="0.25">
      <c r="A19" s="399"/>
      <c r="B19" s="253" t="s">
        <v>615</v>
      </c>
      <c r="C19" s="248" t="s">
        <v>632</v>
      </c>
      <c r="D19" s="248" t="s">
        <v>633</v>
      </c>
      <c r="E19" s="248" t="s">
        <v>35</v>
      </c>
      <c r="F19" s="50">
        <v>0</v>
      </c>
      <c r="G19" s="156" t="s">
        <v>634</v>
      </c>
      <c r="H19" s="233" t="s">
        <v>724</v>
      </c>
      <c r="I19" s="233" t="s">
        <v>636</v>
      </c>
      <c r="J19" s="233" t="s">
        <v>637</v>
      </c>
      <c r="N19" s="55"/>
      <c r="O19" s="55"/>
      <c r="P19" s="55"/>
      <c r="Q19" s="55"/>
      <c r="R19" s="55"/>
      <c r="S19" s="55"/>
      <c r="T19" s="55"/>
    </row>
    <row r="20" spans="1:20" ht="114" customHeight="1" thickBot="1" x14ac:dyDescent="0.25">
      <c r="A20" s="399"/>
      <c r="B20" s="254"/>
      <c r="C20" s="249"/>
      <c r="D20" s="249"/>
      <c r="E20" s="249"/>
      <c r="F20" s="259" t="s">
        <v>31</v>
      </c>
      <c r="G20" s="259"/>
      <c r="H20" s="234"/>
      <c r="I20" s="234"/>
      <c r="J20" s="234"/>
      <c r="N20" s="55"/>
      <c r="O20" s="55"/>
      <c r="P20" s="55"/>
      <c r="Q20" s="55"/>
      <c r="R20" s="55"/>
      <c r="S20" s="55"/>
      <c r="T20" s="55"/>
    </row>
    <row r="21" spans="1:20" ht="17" thickBot="1" x14ac:dyDescent="0.25">
      <c r="A21" s="399"/>
      <c r="B21" s="255"/>
      <c r="C21" s="250"/>
      <c r="D21" s="250"/>
      <c r="E21" s="250"/>
      <c r="F21" s="20"/>
      <c r="G21" s="53" t="s">
        <v>187</v>
      </c>
      <c r="H21" s="235"/>
      <c r="I21" s="235"/>
      <c r="J21" s="235"/>
      <c r="N21" s="55"/>
      <c r="O21" s="55"/>
      <c r="P21" s="55"/>
      <c r="Q21" s="55"/>
      <c r="R21" s="55"/>
      <c r="S21" s="55"/>
      <c r="T21" s="55"/>
    </row>
    <row r="22" spans="1:20" ht="35" thickBot="1" x14ac:dyDescent="0.25">
      <c r="A22" s="399"/>
      <c r="B22" s="253" t="s">
        <v>616</v>
      </c>
      <c r="C22" s="248" t="s">
        <v>639</v>
      </c>
      <c r="D22" s="248" t="s">
        <v>640</v>
      </c>
      <c r="E22" s="248" t="s">
        <v>35</v>
      </c>
      <c r="F22" s="50"/>
      <c r="G22" s="156" t="s">
        <v>641</v>
      </c>
      <c r="H22" s="233" t="s">
        <v>650</v>
      </c>
      <c r="I22" s="233" t="s">
        <v>651</v>
      </c>
      <c r="J22" s="233" t="s">
        <v>652</v>
      </c>
      <c r="N22" s="55"/>
      <c r="O22" s="55"/>
      <c r="P22" s="55"/>
      <c r="Q22" s="55"/>
      <c r="R22" s="55"/>
      <c r="S22" s="55"/>
      <c r="T22" s="55"/>
    </row>
    <row r="23" spans="1:20" ht="17" thickBot="1" x14ac:dyDescent="0.25">
      <c r="A23" s="399"/>
      <c r="B23" s="254"/>
      <c r="C23" s="249"/>
      <c r="D23" s="249"/>
      <c r="E23" s="249"/>
      <c r="F23" s="259" t="s">
        <v>31</v>
      </c>
      <c r="G23" s="259"/>
      <c r="H23" s="234"/>
      <c r="I23" s="234"/>
      <c r="J23" s="234"/>
      <c r="N23" s="55"/>
      <c r="O23" s="55"/>
      <c r="P23" s="55"/>
      <c r="Q23" s="55"/>
      <c r="R23" s="55"/>
      <c r="S23" s="55"/>
      <c r="T23" s="55"/>
    </row>
    <row r="24" spans="1:20" ht="92" customHeight="1" thickBot="1" x14ac:dyDescent="0.25">
      <c r="A24" s="399"/>
      <c r="B24" s="255"/>
      <c r="C24" s="250"/>
      <c r="D24" s="250"/>
      <c r="E24" s="250"/>
      <c r="F24" s="20"/>
      <c r="G24" s="156" t="s">
        <v>642</v>
      </c>
      <c r="H24" s="235"/>
      <c r="I24" s="235"/>
      <c r="J24" s="235"/>
      <c r="N24" s="55"/>
      <c r="O24" s="55"/>
      <c r="P24" s="55"/>
      <c r="Q24" s="55"/>
      <c r="R24" s="55"/>
      <c r="S24" s="55"/>
      <c r="T24" s="55"/>
    </row>
    <row r="25" spans="1:20" ht="35" thickBot="1" x14ac:dyDescent="0.25">
      <c r="A25" s="399"/>
      <c r="B25" s="253" t="s">
        <v>644</v>
      </c>
      <c r="C25" s="248" t="s">
        <v>621</v>
      </c>
      <c r="D25" s="248" t="s">
        <v>618</v>
      </c>
      <c r="E25" s="248" t="s">
        <v>35</v>
      </c>
      <c r="F25" s="50">
        <v>5</v>
      </c>
      <c r="G25" s="156" t="s">
        <v>622</v>
      </c>
      <c r="H25" s="233" t="s">
        <v>726</v>
      </c>
      <c r="I25" s="233" t="s">
        <v>620</v>
      </c>
      <c r="J25" s="233" t="s">
        <v>624</v>
      </c>
      <c r="N25" s="55"/>
      <c r="O25" s="55"/>
      <c r="P25" s="55"/>
      <c r="Q25" s="55"/>
      <c r="R25" s="55"/>
      <c r="S25" s="55"/>
      <c r="T25" s="55"/>
    </row>
    <row r="26" spans="1:20" ht="17" thickBot="1" x14ac:dyDescent="0.25">
      <c r="A26" s="399"/>
      <c r="B26" s="254"/>
      <c r="C26" s="249"/>
      <c r="D26" s="249"/>
      <c r="E26" s="249"/>
      <c r="F26" s="259" t="s">
        <v>31</v>
      </c>
      <c r="G26" s="259"/>
      <c r="H26" s="234"/>
      <c r="I26" s="234"/>
      <c r="J26" s="234"/>
      <c r="N26" s="55"/>
      <c r="O26" s="55"/>
      <c r="P26" s="55"/>
      <c r="Q26" s="55"/>
      <c r="R26" s="55"/>
      <c r="S26" s="55"/>
      <c r="T26" s="55"/>
    </row>
    <row r="27" spans="1:20" ht="114" customHeight="1" thickBot="1" x14ac:dyDescent="0.25">
      <c r="A27" s="399"/>
      <c r="B27" s="255"/>
      <c r="C27" s="250"/>
      <c r="D27" s="250"/>
      <c r="E27" s="250"/>
      <c r="F27" s="20"/>
      <c r="G27" s="53" t="s">
        <v>187</v>
      </c>
      <c r="H27" s="235"/>
      <c r="I27" s="235"/>
      <c r="J27" s="235"/>
    </row>
    <row r="28" spans="1:20" ht="17" customHeight="1" thickBot="1" x14ac:dyDescent="0.25">
      <c r="A28" s="282" t="s">
        <v>52</v>
      </c>
      <c r="B28" s="253" t="s">
        <v>717</v>
      </c>
      <c r="C28" s="248" t="s">
        <v>647</v>
      </c>
      <c r="D28" s="248" t="s">
        <v>648</v>
      </c>
      <c r="E28" s="248" t="s">
        <v>35</v>
      </c>
      <c r="F28" s="209"/>
      <c r="G28" s="156" t="s">
        <v>656</v>
      </c>
      <c r="H28" s="233" t="s">
        <v>732</v>
      </c>
      <c r="I28" s="233" t="s">
        <v>684</v>
      </c>
      <c r="J28" s="233" t="s">
        <v>685</v>
      </c>
    </row>
    <row r="29" spans="1:20" ht="17" thickBot="1" x14ac:dyDescent="0.25">
      <c r="A29" s="260"/>
      <c r="B29" s="254"/>
      <c r="C29" s="249"/>
      <c r="D29" s="249"/>
      <c r="E29" s="249"/>
      <c r="F29" s="439" t="s">
        <v>31</v>
      </c>
      <c r="G29" s="439"/>
      <c r="H29" s="234"/>
      <c r="I29" s="234"/>
      <c r="J29" s="234"/>
    </row>
    <row r="30" spans="1:20" ht="95" customHeight="1" thickBot="1" x14ac:dyDescent="0.25">
      <c r="A30" s="260"/>
      <c r="B30" s="254"/>
      <c r="C30" s="250"/>
      <c r="D30" s="250"/>
      <c r="E30" s="249"/>
      <c r="F30" s="210"/>
      <c r="G30" s="156" t="s">
        <v>657</v>
      </c>
      <c r="H30" s="235"/>
      <c r="I30" s="235"/>
      <c r="J30" s="235"/>
    </row>
    <row r="31" spans="1:20" ht="18" thickBot="1" x14ac:dyDescent="0.25">
      <c r="A31" s="260"/>
      <c r="B31" s="254"/>
      <c r="C31" s="253" t="s">
        <v>645</v>
      </c>
      <c r="D31" s="248" t="s">
        <v>94</v>
      </c>
      <c r="E31" s="249"/>
      <c r="F31" s="209"/>
      <c r="G31" s="156" t="s">
        <v>658</v>
      </c>
      <c r="H31" s="233" t="s">
        <v>730</v>
      </c>
      <c r="I31" s="233" t="s">
        <v>430</v>
      </c>
      <c r="J31" s="233" t="s">
        <v>686</v>
      </c>
    </row>
    <row r="32" spans="1:20" ht="17" thickBot="1" x14ac:dyDescent="0.25">
      <c r="A32" s="260"/>
      <c r="B32" s="254"/>
      <c r="C32" s="254"/>
      <c r="D32" s="249"/>
      <c r="E32" s="249"/>
      <c r="F32" s="439" t="s">
        <v>31</v>
      </c>
      <c r="G32" s="439"/>
      <c r="H32" s="234"/>
      <c r="I32" s="234"/>
      <c r="J32" s="234"/>
    </row>
    <row r="33" spans="1:10" ht="39" customHeight="1" thickBot="1" x14ac:dyDescent="0.25">
      <c r="A33" s="260"/>
      <c r="B33" s="254"/>
      <c r="C33" s="255"/>
      <c r="D33" s="249"/>
      <c r="E33" s="249"/>
      <c r="F33" s="210"/>
      <c r="G33" s="156" t="s">
        <v>659</v>
      </c>
      <c r="H33" s="235"/>
      <c r="I33" s="234"/>
      <c r="J33" s="234"/>
    </row>
    <row r="34" spans="1:10" ht="18" thickBot="1" x14ac:dyDescent="0.25">
      <c r="A34" s="260"/>
      <c r="B34" s="254"/>
      <c r="C34" s="248" t="s">
        <v>646</v>
      </c>
      <c r="D34" s="249"/>
      <c r="E34" s="249"/>
      <c r="F34" s="209"/>
      <c r="G34" s="156" t="s">
        <v>660</v>
      </c>
      <c r="H34" s="233" t="s">
        <v>727</v>
      </c>
      <c r="I34" s="233" t="s">
        <v>430</v>
      </c>
      <c r="J34" s="233" t="s">
        <v>687</v>
      </c>
    </row>
    <row r="35" spans="1:10" ht="17" thickBot="1" x14ac:dyDescent="0.25">
      <c r="A35" s="260"/>
      <c r="B35" s="254"/>
      <c r="C35" s="249"/>
      <c r="D35" s="249"/>
      <c r="E35" s="249"/>
      <c r="F35" s="439" t="s">
        <v>31</v>
      </c>
      <c r="G35" s="439"/>
      <c r="H35" s="234"/>
      <c r="I35" s="234"/>
      <c r="J35" s="234"/>
    </row>
    <row r="36" spans="1:10" ht="18" thickBot="1" x14ac:dyDescent="0.25">
      <c r="A36" s="260"/>
      <c r="B36" s="255"/>
      <c r="C36" s="250"/>
      <c r="D36" s="249"/>
      <c r="E36" s="249"/>
      <c r="F36" s="210"/>
      <c r="G36" s="156" t="s">
        <v>661</v>
      </c>
      <c r="H36" s="235"/>
      <c r="I36" s="234"/>
      <c r="J36" s="234"/>
    </row>
    <row r="37" spans="1:10" ht="35" thickBot="1" x14ac:dyDescent="0.25">
      <c r="A37" s="260"/>
      <c r="B37" s="253" t="s">
        <v>718</v>
      </c>
      <c r="C37" s="248" t="s">
        <v>643</v>
      </c>
      <c r="D37" s="249"/>
      <c r="E37" s="249"/>
      <c r="F37" s="209"/>
      <c r="G37" s="156" t="s">
        <v>662</v>
      </c>
      <c r="H37" s="233" t="s">
        <v>728</v>
      </c>
      <c r="I37" s="233" t="s">
        <v>430</v>
      </c>
      <c r="J37" s="233" t="s">
        <v>688</v>
      </c>
    </row>
    <row r="38" spans="1:10" ht="17" thickBot="1" x14ac:dyDescent="0.25">
      <c r="A38" s="260"/>
      <c r="B38" s="254"/>
      <c r="C38" s="249"/>
      <c r="D38" s="249"/>
      <c r="E38" s="249"/>
      <c r="F38" s="439" t="s">
        <v>31</v>
      </c>
      <c r="G38" s="439"/>
      <c r="H38" s="234"/>
      <c r="I38" s="234"/>
      <c r="J38" s="234"/>
    </row>
    <row r="39" spans="1:10" ht="63" customHeight="1" thickBot="1" x14ac:dyDescent="0.25">
      <c r="A39" s="260"/>
      <c r="B39" s="255"/>
      <c r="C39" s="250"/>
      <c r="D39" s="249"/>
      <c r="E39" s="249"/>
      <c r="F39" s="210"/>
      <c r="G39" s="156" t="s">
        <v>663</v>
      </c>
      <c r="H39" s="235"/>
      <c r="I39" s="235"/>
      <c r="J39" s="235"/>
    </row>
    <row r="40" spans="1:10" ht="18" thickBot="1" x14ac:dyDescent="0.25">
      <c r="A40" s="260"/>
      <c r="B40" s="253" t="s">
        <v>719</v>
      </c>
      <c r="C40" s="248" t="s">
        <v>649</v>
      </c>
      <c r="D40" s="249"/>
      <c r="E40" s="249"/>
      <c r="F40" s="209"/>
      <c r="G40" s="156" t="s">
        <v>664</v>
      </c>
      <c r="H40" s="233" t="s">
        <v>729</v>
      </c>
      <c r="I40" s="233" t="s">
        <v>430</v>
      </c>
      <c r="J40" s="233" t="s">
        <v>689</v>
      </c>
    </row>
    <row r="41" spans="1:10" ht="17" thickBot="1" x14ac:dyDescent="0.25">
      <c r="A41" s="260"/>
      <c r="B41" s="254"/>
      <c r="C41" s="249"/>
      <c r="D41" s="249"/>
      <c r="E41" s="249"/>
      <c r="F41" s="439" t="s">
        <v>31</v>
      </c>
      <c r="G41" s="439"/>
      <c r="H41" s="234"/>
      <c r="I41" s="234"/>
      <c r="J41" s="234"/>
    </row>
    <row r="42" spans="1:10" ht="60" customHeight="1" thickBot="1" x14ac:dyDescent="0.25">
      <c r="A42" s="260"/>
      <c r="B42" s="255"/>
      <c r="C42" s="250"/>
      <c r="D42" s="250"/>
      <c r="E42" s="249"/>
      <c r="F42" s="210"/>
      <c r="G42" s="156" t="s">
        <v>665</v>
      </c>
      <c r="H42" s="235"/>
      <c r="I42" s="235"/>
      <c r="J42" s="235"/>
    </row>
    <row r="43" spans="1:10" ht="62" customHeight="1" thickBot="1" x14ac:dyDescent="0.25">
      <c r="A43" s="236" t="s">
        <v>84</v>
      </c>
      <c r="B43" s="237"/>
      <c r="C43" s="237"/>
      <c r="D43" s="237"/>
      <c r="E43" s="237"/>
      <c r="F43" s="237"/>
      <c r="G43" s="237"/>
      <c r="H43" s="237"/>
      <c r="I43" s="237"/>
      <c r="J43" s="238"/>
    </row>
    <row r="44" spans="1:10" ht="62" customHeight="1" thickBot="1" x14ac:dyDescent="0.25">
      <c r="A44" s="47" t="s">
        <v>130</v>
      </c>
      <c r="B44" s="48" t="s">
        <v>131</v>
      </c>
      <c r="C44" s="47" t="s">
        <v>132</v>
      </c>
      <c r="D44" s="48" t="s">
        <v>133</v>
      </c>
      <c r="E44" s="47" t="s">
        <v>134</v>
      </c>
      <c r="F44" s="48" t="s">
        <v>135</v>
      </c>
      <c r="G44" s="47" t="s">
        <v>136</v>
      </c>
      <c r="H44" s="48" t="s">
        <v>137</v>
      </c>
      <c r="I44" s="47" t="s">
        <v>138</v>
      </c>
      <c r="J44" s="47" t="s">
        <v>139</v>
      </c>
    </row>
    <row r="45" spans="1:10" ht="108" customHeight="1" x14ac:dyDescent="0.2">
      <c r="A45" s="23" t="s">
        <v>263</v>
      </c>
      <c r="B45" s="23" t="s">
        <v>264</v>
      </c>
      <c r="C45" s="23" t="s">
        <v>265</v>
      </c>
      <c r="D45" s="23" t="s">
        <v>83</v>
      </c>
      <c r="E45" s="23" t="s">
        <v>83</v>
      </c>
      <c r="F45" s="23" t="s">
        <v>83</v>
      </c>
      <c r="G45" s="23" t="s">
        <v>83</v>
      </c>
      <c r="H45" s="23" t="s">
        <v>83</v>
      </c>
      <c r="I45" s="23" t="s">
        <v>83</v>
      </c>
      <c r="J45" s="23" t="s">
        <v>83</v>
      </c>
    </row>
    <row r="46" spans="1:10" ht="61" customHeight="1" x14ac:dyDescent="0.2">
      <c r="A46" s="46">
        <v>1102</v>
      </c>
      <c r="B46" s="46">
        <v>1103</v>
      </c>
      <c r="C46" s="46">
        <v>1104</v>
      </c>
      <c r="D46" s="23" t="s">
        <v>83</v>
      </c>
      <c r="E46" s="23" t="s">
        <v>83</v>
      </c>
      <c r="F46" s="23" t="s">
        <v>83</v>
      </c>
      <c r="G46" s="23" t="s">
        <v>83</v>
      </c>
      <c r="H46" s="23" t="s">
        <v>83</v>
      </c>
      <c r="I46" s="23" t="s">
        <v>83</v>
      </c>
      <c r="J46" s="23" t="s">
        <v>83</v>
      </c>
    </row>
    <row r="47" spans="1:10" ht="118" customHeight="1" x14ac:dyDescent="0.2">
      <c r="A47" s="239" t="s">
        <v>3</v>
      </c>
      <c r="B47" s="240"/>
      <c r="C47" s="241"/>
      <c r="D47" s="242" t="s">
        <v>5</v>
      </c>
      <c r="E47" s="243"/>
      <c r="F47" s="244"/>
      <c r="G47" s="239" t="s">
        <v>7</v>
      </c>
      <c r="H47" s="240"/>
      <c r="I47" s="240"/>
      <c r="J47" s="241"/>
    </row>
    <row r="48" spans="1:10" ht="179" customHeight="1" thickBot="1" x14ac:dyDescent="0.25">
      <c r="A48" s="245" t="s">
        <v>4</v>
      </c>
      <c r="B48" s="246"/>
      <c r="C48" s="247"/>
      <c r="D48" s="245" t="s">
        <v>6</v>
      </c>
      <c r="E48" s="246"/>
      <c r="F48" s="247"/>
      <c r="G48" s="245" t="s">
        <v>6</v>
      </c>
      <c r="H48" s="246"/>
      <c r="I48" s="246"/>
      <c r="J48" s="247"/>
    </row>
    <row r="49" spans="1:10" x14ac:dyDescent="0.2">
      <c r="A49" s="400" t="s">
        <v>45</v>
      </c>
      <c r="B49" s="401"/>
      <c r="C49" s="401"/>
      <c r="D49" s="401"/>
      <c r="E49" s="401"/>
      <c r="F49" s="401"/>
      <c r="G49" s="401"/>
      <c r="H49" s="401"/>
      <c r="I49" s="401"/>
      <c r="J49" s="402"/>
    </row>
    <row r="50" spans="1:10" ht="71" customHeight="1" x14ac:dyDescent="0.2">
      <c r="A50" s="403"/>
      <c r="B50" s="404"/>
      <c r="C50" s="404"/>
      <c r="D50" s="404"/>
      <c r="E50" s="404"/>
      <c r="F50" s="404"/>
      <c r="G50" s="404"/>
      <c r="H50" s="404"/>
      <c r="I50" s="404"/>
      <c r="J50" s="405"/>
    </row>
    <row r="51" spans="1:10" x14ac:dyDescent="0.2">
      <c r="A51" s="403"/>
      <c r="B51" s="404"/>
      <c r="C51" s="404"/>
      <c r="D51" s="404"/>
      <c r="E51" s="404"/>
      <c r="F51" s="404"/>
      <c r="G51" s="404"/>
      <c r="H51" s="404"/>
      <c r="I51" s="404"/>
      <c r="J51" s="405"/>
    </row>
    <row r="52" spans="1:10" x14ac:dyDescent="0.2">
      <c r="A52" s="403"/>
      <c r="B52" s="404"/>
      <c r="C52" s="404"/>
      <c r="D52" s="404"/>
      <c r="E52" s="404"/>
      <c r="F52" s="404"/>
      <c r="G52" s="404"/>
      <c r="H52" s="404"/>
      <c r="I52" s="404"/>
      <c r="J52" s="405"/>
    </row>
    <row r="53" spans="1:10" ht="17" thickBot="1" x14ac:dyDescent="0.25">
      <c r="A53" s="406"/>
      <c r="B53" s="407"/>
      <c r="C53" s="407"/>
      <c r="D53" s="407"/>
      <c r="E53" s="407"/>
      <c r="F53" s="407"/>
      <c r="G53" s="407"/>
      <c r="H53" s="407"/>
      <c r="I53" s="407"/>
      <c r="J53" s="408"/>
    </row>
    <row r="54" spans="1:10" ht="17" thickBot="1" x14ac:dyDescent="0.25"/>
    <row r="55" spans="1:10" ht="17" thickBot="1" x14ac:dyDescent="0.25">
      <c r="A55" s="174" t="s">
        <v>21</v>
      </c>
      <c r="B55" s="45" t="s">
        <v>653</v>
      </c>
    </row>
    <row r="57" spans="1:10" ht="17" thickBot="1" x14ac:dyDescent="0.25">
      <c r="A57" s="230" t="s">
        <v>46</v>
      </c>
      <c r="B57" s="230"/>
    </row>
    <row r="58" spans="1:10" ht="17" thickBot="1" x14ac:dyDescent="0.25">
      <c r="A58" s="175" t="s">
        <v>47</v>
      </c>
      <c r="B58" s="176" t="s">
        <v>48</v>
      </c>
    </row>
    <row r="59" spans="1:10" x14ac:dyDescent="0.2">
      <c r="A59" s="27">
        <v>43739</v>
      </c>
      <c r="B59" s="28"/>
    </row>
    <row r="60" spans="1:10" x14ac:dyDescent="0.2">
      <c r="A60" s="25">
        <v>43770</v>
      </c>
      <c r="B60" s="26"/>
    </row>
    <row r="61" spans="1:10" x14ac:dyDescent="0.2">
      <c r="A61" s="25">
        <v>43800</v>
      </c>
      <c r="B61" s="26"/>
    </row>
    <row r="62" spans="1:10" x14ac:dyDescent="0.2">
      <c r="A62" s="25">
        <v>43831</v>
      </c>
      <c r="B62" s="26"/>
    </row>
    <row r="63" spans="1:10" x14ac:dyDescent="0.2">
      <c r="A63" s="25">
        <v>43862</v>
      </c>
      <c r="B63" s="26"/>
    </row>
    <row r="64" spans="1:10" x14ac:dyDescent="0.2">
      <c r="A64" s="25">
        <v>43891</v>
      </c>
      <c r="B64" s="26"/>
    </row>
    <row r="65" spans="1:4" x14ac:dyDescent="0.2">
      <c r="A65" s="25">
        <v>43922</v>
      </c>
      <c r="B65" s="26"/>
    </row>
    <row r="66" spans="1:4" x14ac:dyDescent="0.2">
      <c r="A66" s="25">
        <v>43952</v>
      </c>
      <c r="B66" s="26"/>
    </row>
    <row r="67" spans="1:4" x14ac:dyDescent="0.2">
      <c r="A67" s="25">
        <v>43983</v>
      </c>
      <c r="B67" s="26"/>
    </row>
    <row r="68" spans="1:4" x14ac:dyDescent="0.2">
      <c r="A68" s="25">
        <v>44013</v>
      </c>
      <c r="B68" s="26"/>
    </row>
    <row r="69" spans="1:4" x14ac:dyDescent="0.2">
      <c r="A69" s="25">
        <v>44044</v>
      </c>
      <c r="B69" s="26"/>
    </row>
    <row r="70" spans="1:4" ht="17" thickBot="1" x14ac:dyDescent="0.25">
      <c r="A70" s="25">
        <v>44075</v>
      </c>
      <c r="B70" s="29"/>
    </row>
    <row r="71" spans="1:4" ht="17" thickBot="1" x14ac:dyDescent="0.25">
      <c r="B71" s="30">
        <f>SUM(B59:B70)</f>
        <v>0</v>
      </c>
    </row>
    <row r="74" spans="1:4" ht="37" x14ac:dyDescent="0.45">
      <c r="A74" s="231" t="s">
        <v>177</v>
      </c>
      <c r="B74" s="231"/>
      <c r="C74" s="231"/>
    </row>
    <row r="75" spans="1:4" ht="17" thickBot="1" x14ac:dyDescent="0.25">
      <c r="A75" s="150">
        <v>1</v>
      </c>
      <c r="B75" s="232" t="s">
        <v>173</v>
      </c>
      <c r="C75" s="232"/>
      <c r="D75" s="232"/>
    </row>
  </sheetData>
  <mergeCells count="142">
    <mergeCell ref="B19:B21"/>
    <mergeCell ref="C19:C21"/>
    <mergeCell ref="D19:D21"/>
    <mergeCell ref="E19:E21"/>
    <mergeCell ref="C22:C24"/>
    <mergeCell ref="D22:D24"/>
    <mergeCell ref="E22:E24"/>
    <mergeCell ref="A48:C48"/>
    <mergeCell ref="D48:F48"/>
    <mergeCell ref="A43:J43"/>
    <mergeCell ref="A47:C47"/>
    <mergeCell ref="D47:F47"/>
    <mergeCell ref="G47:J47"/>
    <mergeCell ref="A28:A42"/>
    <mergeCell ref="C28:C30"/>
    <mergeCell ref="H28:H30"/>
    <mergeCell ref="I28:I30"/>
    <mergeCell ref="C31:C33"/>
    <mergeCell ref="J40:J42"/>
    <mergeCell ref="F41:G41"/>
    <mergeCell ref="F29:G29"/>
    <mergeCell ref="G48:J48"/>
    <mergeCell ref="H34:H36"/>
    <mergeCell ref="I31:I33"/>
    <mergeCell ref="A49:J53"/>
    <mergeCell ref="A57:B57"/>
    <mergeCell ref="A74:C74"/>
    <mergeCell ref="B75:D75"/>
    <mergeCell ref="B22:B24"/>
    <mergeCell ref="B37:B39"/>
    <mergeCell ref="C37:C39"/>
    <mergeCell ref="H37:H39"/>
    <mergeCell ref="I37:I39"/>
    <mergeCell ref="J37:J39"/>
    <mergeCell ref="F38:G38"/>
    <mergeCell ref="D28:D30"/>
    <mergeCell ref="E28:E42"/>
    <mergeCell ref="C40:C42"/>
    <mergeCell ref="B40:B42"/>
    <mergeCell ref="B28:B36"/>
    <mergeCell ref="J31:J33"/>
    <mergeCell ref="I34:I36"/>
    <mergeCell ref="J34:J36"/>
    <mergeCell ref="C34:C36"/>
    <mergeCell ref="D31:D42"/>
    <mergeCell ref="F32:G32"/>
    <mergeCell ref="F35:G35"/>
    <mergeCell ref="H31:H33"/>
    <mergeCell ref="J28:J30"/>
    <mergeCell ref="H40:H42"/>
    <mergeCell ref="I40:I42"/>
    <mergeCell ref="E25:E27"/>
    <mergeCell ref="H25:H27"/>
    <mergeCell ref="I25:I27"/>
    <mergeCell ref="J25:J27"/>
    <mergeCell ref="F26:G26"/>
    <mergeCell ref="J19:J21"/>
    <mergeCell ref="J22:J24"/>
    <mergeCell ref="F20:G20"/>
    <mergeCell ref="F23:G23"/>
    <mergeCell ref="H19:H21"/>
    <mergeCell ref="H22:H24"/>
    <mergeCell ref="I19:I21"/>
    <mergeCell ref="I22:I24"/>
    <mergeCell ref="Q15:R15"/>
    <mergeCell ref="S15:T15"/>
    <mergeCell ref="A16:A27"/>
    <mergeCell ref="B16:B18"/>
    <mergeCell ref="C16:C18"/>
    <mergeCell ref="D16:D18"/>
    <mergeCell ref="E16:E18"/>
    <mergeCell ref="H16:H18"/>
    <mergeCell ref="I16:I18"/>
    <mergeCell ref="J16:J18"/>
    <mergeCell ref="H13:H15"/>
    <mergeCell ref="I13:I15"/>
    <mergeCell ref="J13:J15"/>
    <mergeCell ref="O13:P13"/>
    <mergeCell ref="F14:G14"/>
    <mergeCell ref="O14:P14"/>
    <mergeCell ref="N15:P15"/>
    <mergeCell ref="N16:P16"/>
    <mergeCell ref="Q16:R16"/>
    <mergeCell ref="S16:T16"/>
    <mergeCell ref="F17:G17"/>
    <mergeCell ref="B25:B27"/>
    <mergeCell ref="C25:C27"/>
    <mergeCell ref="D25:D27"/>
    <mergeCell ref="J10:J12"/>
    <mergeCell ref="O10:P10"/>
    <mergeCell ref="F11:G11"/>
    <mergeCell ref="O11:P11"/>
    <mergeCell ref="O12:P12"/>
    <mergeCell ref="A13:A15"/>
    <mergeCell ref="B13:B15"/>
    <mergeCell ref="C13:C15"/>
    <mergeCell ref="D13:D15"/>
    <mergeCell ref="E13:E15"/>
    <mergeCell ref="A10:A12"/>
    <mergeCell ref="B10:B12"/>
    <mergeCell ref="C10:C12"/>
    <mergeCell ref="D10:D12"/>
    <mergeCell ref="E10:E12"/>
    <mergeCell ref="H10:H12"/>
    <mergeCell ref="I10:I12"/>
    <mergeCell ref="A8:A9"/>
    <mergeCell ref="B8:B9"/>
    <mergeCell ref="C8:E8"/>
    <mergeCell ref="F8:G9"/>
    <mergeCell ref="H8:H9"/>
    <mergeCell ref="I8:I9"/>
    <mergeCell ref="F4:G4"/>
    <mergeCell ref="O4:P4"/>
    <mergeCell ref="A5:B5"/>
    <mergeCell ref="C5:E5"/>
    <mergeCell ref="F5:G5"/>
    <mergeCell ref="H5:J5"/>
    <mergeCell ref="O5:P5"/>
    <mergeCell ref="J8:J9"/>
    <mergeCell ref="O8:P8"/>
    <mergeCell ref="O9:P9"/>
    <mergeCell ref="F6:G6"/>
    <mergeCell ref="A7:B7"/>
    <mergeCell ref="C7:E7"/>
    <mergeCell ref="F7:H7"/>
    <mergeCell ref="I7:J7"/>
    <mergeCell ref="O7:P7"/>
    <mergeCell ref="B4:C4"/>
    <mergeCell ref="S1:T2"/>
    <mergeCell ref="I2:J2"/>
    <mergeCell ref="L2:M2"/>
    <mergeCell ref="N2:P2"/>
    <mergeCell ref="A3:F3"/>
    <mergeCell ref="H3:J3"/>
    <mergeCell ref="L3:M3"/>
    <mergeCell ref="O3:P3"/>
    <mergeCell ref="A1:B2"/>
    <mergeCell ref="C1:G2"/>
    <mergeCell ref="I1:J1"/>
    <mergeCell ref="L1:M1"/>
    <mergeCell ref="N1:P1"/>
    <mergeCell ref="Q1:R2"/>
  </mergeCells>
  <conditionalFormatting sqref="J4">
    <cfRule type="cellIs" dxfId="263" priority="31" operator="lessThan">
      <formula>$H$4</formula>
    </cfRule>
    <cfRule type="cellIs" dxfId="262" priority="32" operator="greaterThan">
      <formula>$H$4</formula>
    </cfRule>
  </conditionalFormatting>
  <conditionalFormatting sqref="F18">
    <cfRule type="cellIs" dxfId="261" priority="29" operator="lessThan">
      <formula>$F$16</formula>
    </cfRule>
    <cfRule type="cellIs" dxfId="260" priority="30" operator="greaterThanOrEqual">
      <formula>$F$16</formula>
    </cfRule>
  </conditionalFormatting>
  <conditionalFormatting sqref="F30">
    <cfRule type="cellIs" dxfId="259" priority="25" operator="lessThan">
      <formula>$F$16</formula>
    </cfRule>
    <cfRule type="cellIs" dxfId="258" priority="26" operator="greaterThanOrEqual">
      <formula>$F$16</formula>
    </cfRule>
  </conditionalFormatting>
  <conditionalFormatting sqref="F39">
    <cfRule type="cellIs" dxfId="257" priority="23" operator="lessThan">
      <formula>$F$16</formula>
    </cfRule>
    <cfRule type="cellIs" dxfId="256" priority="24" operator="greaterThanOrEqual">
      <formula>$F$16</formula>
    </cfRule>
  </conditionalFormatting>
  <conditionalFormatting sqref="F15">
    <cfRule type="cellIs" dxfId="255" priority="17" operator="lessThan">
      <formula>$F$16</formula>
    </cfRule>
    <cfRule type="cellIs" dxfId="254" priority="18" operator="greaterThanOrEqual">
      <formula>$F$16</formula>
    </cfRule>
  </conditionalFormatting>
  <conditionalFormatting sqref="F12">
    <cfRule type="cellIs" dxfId="253" priority="15" operator="lessThan">
      <formula>$F$16</formula>
    </cfRule>
    <cfRule type="cellIs" dxfId="252" priority="16" operator="greaterThanOrEqual">
      <formula>$F$16</formula>
    </cfRule>
  </conditionalFormatting>
  <conditionalFormatting sqref="F21">
    <cfRule type="cellIs" dxfId="251" priority="13" operator="lessThan">
      <formula>$F$16</formula>
    </cfRule>
    <cfRule type="cellIs" dxfId="250" priority="14" operator="greaterThanOrEqual">
      <formula>$F$16</formula>
    </cfRule>
  </conditionalFormatting>
  <conditionalFormatting sqref="F24">
    <cfRule type="cellIs" dxfId="249" priority="11" operator="lessThan">
      <formula>$F$16</formula>
    </cfRule>
    <cfRule type="cellIs" dxfId="248" priority="12" operator="greaterThanOrEqual">
      <formula>$F$16</formula>
    </cfRule>
  </conditionalFormatting>
  <conditionalFormatting sqref="F27">
    <cfRule type="cellIs" dxfId="247" priority="9" operator="lessThan">
      <formula>$F$16</formula>
    </cfRule>
    <cfRule type="cellIs" dxfId="246" priority="10" operator="greaterThanOrEqual">
      <formula>$F$16</formula>
    </cfRule>
  </conditionalFormatting>
  <conditionalFormatting sqref="F33">
    <cfRule type="cellIs" dxfId="245" priority="5" operator="lessThan">
      <formula>$F$16</formula>
    </cfRule>
    <cfRule type="cellIs" dxfId="244" priority="6" operator="greaterThanOrEqual">
      <formula>$F$16</formula>
    </cfRule>
  </conditionalFormatting>
  <conditionalFormatting sqref="F36">
    <cfRule type="cellIs" dxfId="243" priority="3" operator="lessThan">
      <formula>$F$16</formula>
    </cfRule>
    <cfRule type="cellIs" dxfId="242" priority="4" operator="greaterThanOrEqual">
      <formula>$F$16</formula>
    </cfRule>
  </conditionalFormatting>
  <conditionalFormatting sqref="F42">
    <cfRule type="cellIs" dxfId="241" priority="1" operator="lessThan">
      <formula>$F$16</formula>
    </cfRule>
    <cfRule type="cellIs" dxfId="240" priority="2" operator="greaterThanOrEqual">
      <formula>$F$16</formula>
    </cfRule>
  </conditionalFormatting>
  <pageMargins left="0.7" right="0.7" top="0.75" bottom="0.75" header="0.3" footer="0.3"/>
  <pageSetup scale="29" orientation="portrait" horizontalDpi="0" verticalDpi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EF2DC8-83F0-8942-8D08-BDAF89219C41}">
  <sheetPr codeName="Hoja7">
    <tabColor theme="9" tint="-0.499984740745262"/>
  </sheetPr>
  <dimension ref="A1:T105"/>
  <sheetViews>
    <sheetView topLeftCell="A2" zoomScale="99" workbookViewId="0">
      <selection activeCell="B13" sqref="B13:B15"/>
    </sheetView>
  </sheetViews>
  <sheetFormatPr baseColWidth="10" defaultRowHeight="16" x14ac:dyDescent="0.2"/>
  <cols>
    <col min="1" max="1" width="30.83203125" style="1" customWidth="1"/>
    <col min="2" max="2" width="25.5" style="1" customWidth="1"/>
    <col min="3" max="3" width="38.83203125" style="1" customWidth="1"/>
    <col min="4" max="4" width="25.83203125" style="1" customWidth="1"/>
    <col min="5" max="5" width="34.6640625" style="1" customWidth="1"/>
    <col min="6" max="6" width="33" style="1" customWidth="1"/>
    <col min="7" max="7" width="49" style="1" customWidth="1"/>
    <col min="8" max="8" width="30.1640625" style="1" customWidth="1"/>
    <col min="9" max="9" width="28.5" style="1" customWidth="1"/>
    <col min="10" max="10" width="30.5" style="1" customWidth="1"/>
    <col min="11" max="15" width="10.83203125" style="1"/>
    <col min="16" max="16" width="28.5" style="1" customWidth="1"/>
    <col min="17" max="17" width="10.83203125" style="1"/>
    <col min="18" max="18" width="30" style="1" customWidth="1"/>
    <col min="19" max="19" width="10.83203125" style="1"/>
    <col min="20" max="20" width="31.33203125" style="1" customWidth="1"/>
    <col min="21" max="16384" width="10.83203125" style="1"/>
  </cols>
  <sheetData>
    <row r="1" spans="1:20" ht="17" thickBot="1" x14ac:dyDescent="0.25">
      <c r="A1" s="313"/>
      <c r="B1" s="332"/>
      <c r="C1" s="313" t="s">
        <v>737</v>
      </c>
      <c r="D1" s="332"/>
      <c r="E1" s="332"/>
      <c r="F1" s="332"/>
      <c r="G1" s="314"/>
      <c r="H1" s="10" t="s">
        <v>0</v>
      </c>
      <c r="I1" s="343" t="s">
        <v>2</v>
      </c>
      <c r="J1" s="344"/>
      <c r="L1" s="345" t="s">
        <v>21</v>
      </c>
      <c r="M1" s="346"/>
      <c r="N1" s="345" t="s">
        <v>55</v>
      </c>
      <c r="O1" s="347"/>
      <c r="P1" s="346"/>
      <c r="Q1" s="348" t="s">
        <v>80</v>
      </c>
      <c r="R1" s="349"/>
      <c r="S1" s="321" t="s">
        <v>81</v>
      </c>
      <c r="T1" s="322"/>
    </row>
    <row r="2" spans="1:20" ht="111" customHeight="1" thickBot="1" x14ac:dyDescent="0.25">
      <c r="A2" s="340"/>
      <c r="B2" s="341"/>
      <c r="C2" s="340"/>
      <c r="D2" s="341"/>
      <c r="E2" s="341"/>
      <c r="F2" s="341"/>
      <c r="G2" s="342"/>
      <c r="H2" s="10" t="s">
        <v>1</v>
      </c>
      <c r="I2" s="325">
        <v>43691</v>
      </c>
      <c r="J2" s="326"/>
      <c r="L2" s="327" t="s">
        <v>56</v>
      </c>
      <c r="M2" s="328"/>
      <c r="N2" s="329">
        <v>100111</v>
      </c>
      <c r="O2" s="330"/>
      <c r="P2" s="331"/>
      <c r="Q2" s="323"/>
      <c r="R2" s="350"/>
      <c r="S2" s="323"/>
      <c r="T2" s="324"/>
    </row>
    <row r="3" spans="1:20" ht="35" thickBot="1" x14ac:dyDescent="0.25">
      <c r="A3" s="313" t="s">
        <v>21</v>
      </c>
      <c r="B3" s="332"/>
      <c r="C3" s="332"/>
      <c r="D3" s="332"/>
      <c r="E3" s="332"/>
      <c r="F3" s="332"/>
      <c r="G3" s="206"/>
      <c r="H3" s="393">
        <v>501</v>
      </c>
      <c r="I3" s="394"/>
      <c r="J3" s="395"/>
      <c r="L3" s="336">
        <f t="shared" ref="L3" si="0">$H$3</f>
        <v>501</v>
      </c>
      <c r="M3" s="337"/>
      <c r="N3" s="33" t="s">
        <v>71</v>
      </c>
      <c r="O3" s="338" t="s">
        <v>57</v>
      </c>
      <c r="P3" s="339"/>
      <c r="Q3" s="33" t="s">
        <v>71</v>
      </c>
      <c r="R3" s="36" t="s">
        <v>68</v>
      </c>
      <c r="S3" s="38" t="s">
        <v>71</v>
      </c>
      <c r="T3" s="39" t="s">
        <v>329</v>
      </c>
    </row>
    <row r="4" spans="1:20" ht="18" thickBot="1" x14ac:dyDescent="0.25">
      <c r="A4" s="7" t="s">
        <v>18</v>
      </c>
      <c r="B4" s="307" t="s">
        <v>1111</v>
      </c>
      <c r="C4" s="308"/>
      <c r="D4" s="8" t="s">
        <v>92</v>
      </c>
      <c r="E4" s="11" t="s">
        <v>721</v>
      </c>
      <c r="F4" s="309" t="s">
        <v>272</v>
      </c>
      <c r="G4" s="310"/>
      <c r="H4" s="12"/>
      <c r="I4" s="9" t="s">
        <v>20</v>
      </c>
      <c r="J4" s="13">
        <f>$B$101</f>
        <v>0</v>
      </c>
      <c r="N4" s="34" t="s">
        <v>70</v>
      </c>
      <c r="O4" s="311" t="s">
        <v>58</v>
      </c>
      <c r="P4" s="312"/>
      <c r="Q4" s="35" t="s">
        <v>70</v>
      </c>
      <c r="R4" s="37" t="s">
        <v>69</v>
      </c>
      <c r="S4" s="40" t="s">
        <v>70</v>
      </c>
      <c r="T4" s="41"/>
    </row>
    <row r="5" spans="1:20" ht="24" thickBot="1" x14ac:dyDescent="0.25">
      <c r="A5" s="313" t="s">
        <v>504</v>
      </c>
      <c r="B5" s="314"/>
      <c r="C5" s="436" t="s">
        <v>1093</v>
      </c>
      <c r="D5" s="437"/>
      <c r="E5" s="438"/>
      <c r="F5" s="309" t="s">
        <v>22</v>
      </c>
      <c r="G5" s="310"/>
      <c r="H5" s="396" t="s">
        <v>667</v>
      </c>
      <c r="I5" s="397"/>
      <c r="J5" s="398"/>
      <c r="N5" s="34" t="s">
        <v>72</v>
      </c>
      <c r="O5" s="270" t="s">
        <v>59</v>
      </c>
      <c r="P5" s="271"/>
      <c r="S5" s="40" t="s">
        <v>72</v>
      </c>
      <c r="T5" s="41" t="s">
        <v>601</v>
      </c>
    </row>
    <row r="6" spans="1:20" ht="99" customHeight="1" thickBot="1" x14ac:dyDescent="0.25">
      <c r="A6" s="7" t="s">
        <v>90</v>
      </c>
      <c r="B6" s="205" t="s">
        <v>32</v>
      </c>
      <c r="C6" s="18" t="s">
        <v>796</v>
      </c>
      <c r="D6" s="14" t="s">
        <v>23</v>
      </c>
      <c r="E6" s="18" t="s">
        <v>1092</v>
      </c>
      <c r="F6" s="298" t="s">
        <v>24</v>
      </c>
      <c r="G6" s="299"/>
      <c r="H6" s="18" t="s">
        <v>1090</v>
      </c>
      <c r="I6" s="14" t="s">
        <v>25</v>
      </c>
      <c r="J6" s="18" t="s">
        <v>1091</v>
      </c>
      <c r="N6" s="34" t="s">
        <v>73</v>
      </c>
      <c r="O6" s="31" t="s">
        <v>60</v>
      </c>
      <c r="P6" s="32"/>
      <c r="S6" s="40" t="s">
        <v>73</v>
      </c>
      <c r="T6" s="41"/>
    </row>
    <row r="7" spans="1:20" ht="48" customHeight="1" thickBot="1" x14ac:dyDescent="0.25">
      <c r="A7" s="300" t="s">
        <v>26</v>
      </c>
      <c r="B7" s="301"/>
      <c r="C7" s="302" t="s">
        <v>1089</v>
      </c>
      <c r="D7" s="303"/>
      <c r="E7" s="304"/>
      <c r="F7" s="305" t="s">
        <v>27</v>
      </c>
      <c r="G7" s="305"/>
      <c r="H7" s="306"/>
      <c r="I7" s="302" t="s">
        <v>547</v>
      </c>
      <c r="J7" s="304"/>
      <c r="N7" s="34" t="s">
        <v>74</v>
      </c>
      <c r="O7" s="270" t="s">
        <v>61</v>
      </c>
      <c r="P7" s="271"/>
      <c r="S7" s="40" t="s">
        <v>74</v>
      </c>
      <c r="T7" s="41" t="s">
        <v>666</v>
      </c>
    </row>
    <row r="8" spans="1:20" ht="20" thickBot="1" x14ac:dyDescent="0.25">
      <c r="A8" s="283" t="s">
        <v>8</v>
      </c>
      <c r="B8" s="285" t="s">
        <v>9</v>
      </c>
      <c r="C8" s="287" t="s">
        <v>17</v>
      </c>
      <c r="D8" s="288"/>
      <c r="E8" s="289"/>
      <c r="F8" s="290" t="s">
        <v>13</v>
      </c>
      <c r="G8" s="291"/>
      <c r="H8" s="294" t="s">
        <v>14</v>
      </c>
      <c r="I8" s="296" t="s">
        <v>15</v>
      </c>
      <c r="J8" s="280" t="s">
        <v>16</v>
      </c>
      <c r="N8" s="34" t="s">
        <v>75</v>
      </c>
      <c r="O8" s="270" t="s">
        <v>62</v>
      </c>
      <c r="P8" s="271"/>
      <c r="S8" s="40" t="s">
        <v>75</v>
      </c>
      <c r="T8" s="41"/>
    </row>
    <row r="9" spans="1:20" ht="18" thickBot="1" x14ac:dyDescent="0.25">
      <c r="A9" s="284"/>
      <c r="B9" s="286"/>
      <c r="C9" s="4" t="s">
        <v>10</v>
      </c>
      <c r="D9" s="5" t="s">
        <v>11</v>
      </c>
      <c r="E9" s="6" t="s">
        <v>12</v>
      </c>
      <c r="F9" s="292"/>
      <c r="G9" s="293"/>
      <c r="H9" s="295"/>
      <c r="I9" s="297"/>
      <c r="J9" s="281" t="s">
        <v>16</v>
      </c>
      <c r="N9" s="34" t="s">
        <v>76</v>
      </c>
      <c r="O9" s="270" t="s">
        <v>63</v>
      </c>
      <c r="P9" s="271"/>
      <c r="S9" s="40" t="s">
        <v>76</v>
      </c>
      <c r="T9" s="41"/>
    </row>
    <row r="10" spans="1:20" ht="18" thickBot="1" x14ac:dyDescent="0.25">
      <c r="A10" s="282" t="s">
        <v>49</v>
      </c>
      <c r="B10" s="253" t="s">
        <v>915</v>
      </c>
      <c r="C10" s="262" t="s">
        <v>908</v>
      </c>
      <c r="D10" s="248" t="s">
        <v>909</v>
      </c>
      <c r="E10" s="248" t="s">
        <v>35</v>
      </c>
      <c r="F10" s="50">
        <v>68.39</v>
      </c>
      <c r="G10" s="156" t="s">
        <v>910</v>
      </c>
      <c r="H10" s="233" t="s">
        <v>912</v>
      </c>
      <c r="I10" s="233" t="s">
        <v>913</v>
      </c>
      <c r="J10" s="233" t="s">
        <v>914</v>
      </c>
      <c r="N10" s="34" t="s">
        <v>77</v>
      </c>
      <c r="O10" s="270" t="s">
        <v>64</v>
      </c>
      <c r="P10" s="271"/>
      <c r="S10" s="40" t="s">
        <v>77</v>
      </c>
      <c r="T10" s="41"/>
    </row>
    <row r="11" spans="1:20" ht="52" thickBot="1" x14ac:dyDescent="0.25">
      <c r="A11" s="260"/>
      <c r="B11" s="254"/>
      <c r="C11" s="263"/>
      <c r="D11" s="249"/>
      <c r="E11" s="249"/>
      <c r="F11" s="259" t="s">
        <v>31</v>
      </c>
      <c r="G11" s="259"/>
      <c r="H11" s="234"/>
      <c r="I11" s="234"/>
      <c r="J11" s="234"/>
      <c r="N11" s="34" t="s">
        <v>78</v>
      </c>
      <c r="O11" s="270" t="s">
        <v>65</v>
      </c>
      <c r="P11" s="271"/>
      <c r="S11" s="40" t="s">
        <v>78</v>
      </c>
      <c r="T11" s="44" t="s">
        <v>460</v>
      </c>
    </row>
    <row r="12" spans="1:20" ht="35" thickBot="1" x14ac:dyDescent="0.25">
      <c r="A12" s="261"/>
      <c r="B12" s="255"/>
      <c r="C12" s="264"/>
      <c r="D12" s="250"/>
      <c r="E12" s="250"/>
      <c r="F12" s="20"/>
      <c r="G12" s="156" t="s">
        <v>911</v>
      </c>
      <c r="H12" s="235"/>
      <c r="I12" s="235"/>
      <c r="J12" s="235"/>
      <c r="N12" s="34">
        <v>10</v>
      </c>
      <c r="O12" s="270" t="s">
        <v>19</v>
      </c>
      <c r="P12" s="271"/>
      <c r="S12" s="40">
        <v>10</v>
      </c>
      <c r="T12" s="44" t="s">
        <v>34</v>
      </c>
    </row>
    <row r="13" spans="1:20" ht="35" customHeight="1" thickBot="1" x14ac:dyDescent="0.25">
      <c r="A13" s="260" t="s">
        <v>50</v>
      </c>
      <c r="B13" s="254" t="s">
        <v>782</v>
      </c>
      <c r="C13" s="248" t="s">
        <v>789</v>
      </c>
      <c r="D13" s="248" t="s">
        <v>790</v>
      </c>
      <c r="E13" s="248" t="s">
        <v>405</v>
      </c>
      <c r="F13" s="50">
        <v>7.92</v>
      </c>
      <c r="G13" s="156" t="s">
        <v>791</v>
      </c>
      <c r="H13" s="233" t="s">
        <v>793</v>
      </c>
      <c r="I13" s="233" t="s">
        <v>794</v>
      </c>
      <c r="J13" s="233" t="s">
        <v>795</v>
      </c>
      <c r="N13" s="34">
        <v>11</v>
      </c>
      <c r="O13" s="270" t="s">
        <v>66</v>
      </c>
      <c r="P13" s="271"/>
      <c r="S13" s="40">
        <v>11</v>
      </c>
      <c r="T13" s="44" t="s">
        <v>276</v>
      </c>
    </row>
    <row r="14" spans="1:20" ht="17" thickBot="1" x14ac:dyDescent="0.25">
      <c r="A14" s="260"/>
      <c r="B14" s="254"/>
      <c r="C14" s="249"/>
      <c r="D14" s="249"/>
      <c r="E14" s="249"/>
      <c r="F14" s="259" t="s">
        <v>31</v>
      </c>
      <c r="G14" s="259"/>
      <c r="H14" s="234"/>
      <c r="I14" s="234"/>
      <c r="J14" s="234"/>
      <c r="N14" s="35">
        <v>12</v>
      </c>
      <c r="O14" s="272" t="s">
        <v>67</v>
      </c>
      <c r="P14" s="273"/>
      <c r="S14" s="42">
        <v>12</v>
      </c>
      <c r="T14" s="43"/>
    </row>
    <row r="15" spans="1:20" ht="93" thickBot="1" x14ac:dyDescent="0.25">
      <c r="A15" s="261"/>
      <c r="B15" s="255"/>
      <c r="C15" s="250"/>
      <c r="D15" s="250"/>
      <c r="E15" s="250"/>
      <c r="F15" s="20"/>
      <c r="G15" s="156" t="s">
        <v>792</v>
      </c>
      <c r="H15" s="235"/>
      <c r="I15" s="235"/>
      <c r="J15" s="235"/>
      <c r="N15" s="265" t="s">
        <v>82</v>
      </c>
      <c r="O15" s="266"/>
      <c r="P15" s="267"/>
      <c r="Q15" s="265" t="s">
        <v>71</v>
      </c>
      <c r="R15" s="266"/>
      <c r="S15" s="265" t="s">
        <v>74</v>
      </c>
      <c r="T15" s="267"/>
    </row>
    <row r="16" spans="1:20" ht="31" customHeight="1" thickBot="1" x14ac:dyDescent="0.25">
      <c r="A16" s="291" t="s">
        <v>51</v>
      </c>
      <c r="B16" s="253" t="s">
        <v>783</v>
      </c>
      <c r="C16" s="248" t="s">
        <v>784</v>
      </c>
      <c r="D16" s="248" t="s">
        <v>785</v>
      </c>
      <c r="E16" s="248" t="s">
        <v>770</v>
      </c>
      <c r="F16" s="50">
        <v>52.57</v>
      </c>
      <c r="G16" s="156" t="s">
        <v>786</v>
      </c>
      <c r="H16" s="233" t="s">
        <v>787</v>
      </c>
      <c r="I16" s="233" t="s">
        <v>785</v>
      </c>
      <c r="J16" s="233" t="s">
        <v>788</v>
      </c>
      <c r="N16" s="202"/>
      <c r="O16" s="203"/>
      <c r="P16" s="204"/>
      <c r="Q16" s="202"/>
      <c r="R16" s="203"/>
      <c r="S16" s="202"/>
      <c r="T16" s="204"/>
    </row>
    <row r="17" spans="1:20" ht="25" customHeight="1" thickBot="1" x14ac:dyDescent="0.25">
      <c r="A17" s="399"/>
      <c r="B17" s="254"/>
      <c r="C17" s="249"/>
      <c r="D17" s="249"/>
      <c r="E17" s="249"/>
      <c r="F17" s="251" t="s">
        <v>31</v>
      </c>
      <c r="G17" s="252"/>
      <c r="H17" s="234"/>
      <c r="I17" s="234"/>
      <c r="J17" s="234"/>
      <c r="N17" s="202"/>
      <c r="O17" s="203"/>
      <c r="P17" s="204"/>
      <c r="Q17" s="202"/>
      <c r="R17" s="203"/>
      <c r="S17" s="202"/>
      <c r="T17" s="204"/>
    </row>
    <row r="18" spans="1:20" ht="36" customHeight="1" thickBot="1" x14ac:dyDescent="0.25">
      <c r="A18" s="399"/>
      <c r="B18" s="255"/>
      <c r="C18" s="250"/>
      <c r="D18" s="250"/>
      <c r="E18" s="250"/>
      <c r="F18" s="20"/>
      <c r="G18" s="53" t="s">
        <v>187</v>
      </c>
      <c r="H18" s="235"/>
      <c r="I18" s="235"/>
      <c r="J18" s="235"/>
      <c r="N18" s="202"/>
      <c r="O18" s="203"/>
      <c r="P18" s="204"/>
      <c r="Q18" s="202"/>
      <c r="R18" s="203"/>
      <c r="S18" s="202"/>
      <c r="T18" s="204"/>
    </row>
    <row r="19" spans="1:20" ht="18" thickBot="1" x14ac:dyDescent="0.25">
      <c r="A19" s="399"/>
      <c r="B19" s="253" t="s">
        <v>760</v>
      </c>
      <c r="C19" s="248" t="s">
        <v>761</v>
      </c>
      <c r="D19" s="248" t="s">
        <v>756</v>
      </c>
      <c r="E19" s="248" t="s">
        <v>35</v>
      </c>
      <c r="F19" s="50">
        <v>80</v>
      </c>
      <c r="G19" s="156" t="s">
        <v>758</v>
      </c>
      <c r="H19" s="233" t="s">
        <v>762</v>
      </c>
      <c r="I19" s="233" t="s">
        <v>763</v>
      </c>
      <c r="J19" s="233" t="s">
        <v>764</v>
      </c>
      <c r="N19" s="277" t="s">
        <v>59</v>
      </c>
      <c r="O19" s="278"/>
      <c r="P19" s="279"/>
      <c r="Q19" s="277" t="s">
        <v>79</v>
      </c>
      <c r="R19" s="279"/>
      <c r="S19" s="277" t="s">
        <v>601</v>
      </c>
      <c r="T19" s="279"/>
    </row>
    <row r="20" spans="1:20" ht="42" customHeight="1" thickBot="1" x14ac:dyDescent="0.25">
      <c r="A20" s="399"/>
      <c r="B20" s="254"/>
      <c r="C20" s="249"/>
      <c r="D20" s="249"/>
      <c r="E20" s="249"/>
      <c r="F20" s="251" t="s">
        <v>31</v>
      </c>
      <c r="G20" s="252"/>
      <c r="H20" s="234"/>
      <c r="I20" s="234"/>
      <c r="J20" s="234"/>
      <c r="N20" s="55"/>
      <c r="O20" s="55"/>
      <c r="P20" s="55"/>
      <c r="Q20" s="55"/>
      <c r="R20" s="55"/>
      <c r="S20" s="55"/>
      <c r="T20" s="55"/>
    </row>
    <row r="21" spans="1:20" ht="35" customHeight="1" thickBot="1" x14ac:dyDescent="0.25">
      <c r="A21" s="399"/>
      <c r="B21" s="255"/>
      <c r="C21" s="250"/>
      <c r="D21" s="250"/>
      <c r="E21" s="250"/>
      <c r="F21" s="20"/>
      <c r="G21" s="53" t="s">
        <v>759</v>
      </c>
      <c r="H21" s="235"/>
      <c r="I21" s="235"/>
      <c r="J21" s="235"/>
      <c r="N21" s="55"/>
      <c r="O21" s="55"/>
      <c r="P21" s="55"/>
      <c r="Q21" s="55"/>
      <c r="R21" s="55"/>
      <c r="S21" s="55"/>
      <c r="T21" s="55"/>
    </row>
    <row r="22" spans="1:20" ht="30" customHeight="1" thickBot="1" x14ac:dyDescent="0.25">
      <c r="A22" s="399"/>
      <c r="B22" s="253" t="s">
        <v>765</v>
      </c>
      <c r="C22" s="248" t="s">
        <v>707</v>
      </c>
      <c r="D22" s="248" t="s">
        <v>709</v>
      </c>
      <c r="E22" s="248" t="s">
        <v>35</v>
      </c>
      <c r="F22" s="50">
        <v>93.4</v>
      </c>
      <c r="G22" s="156" t="s">
        <v>738</v>
      </c>
      <c r="H22" s="233" t="s">
        <v>739</v>
      </c>
      <c r="I22" s="233" t="s">
        <v>740</v>
      </c>
      <c r="J22" s="233" t="s">
        <v>741</v>
      </c>
      <c r="N22" s="55"/>
      <c r="O22" s="55"/>
      <c r="P22" s="55"/>
      <c r="Q22" s="55"/>
      <c r="R22" s="55"/>
      <c r="S22" s="55"/>
      <c r="T22" s="55"/>
    </row>
    <row r="23" spans="1:20" ht="55" customHeight="1" thickBot="1" x14ac:dyDescent="0.25">
      <c r="A23" s="399"/>
      <c r="B23" s="254"/>
      <c r="C23" s="249"/>
      <c r="D23" s="249"/>
      <c r="E23" s="249"/>
      <c r="F23" s="251" t="s">
        <v>31</v>
      </c>
      <c r="G23" s="252"/>
      <c r="H23" s="234"/>
      <c r="I23" s="234"/>
      <c r="J23" s="234"/>
      <c r="N23" s="55"/>
      <c r="O23" s="55"/>
      <c r="P23" s="55"/>
      <c r="Q23" s="55"/>
      <c r="R23" s="55"/>
      <c r="S23" s="55"/>
      <c r="T23" s="55"/>
    </row>
    <row r="24" spans="1:20" ht="37" customHeight="1" thickBot="1" x14ac:dyDescent="0.25">
      <c r="A24" s="399"/>
      <c r="B24" s="255"/>
      <c r="C24" s="250"/>
      <c r="D24" s="250"/>
      <c r="E24" s="250"/>
      <c r="F24" s="20"/>
      <c r="G24" s="53" t="s">
        <v>187</v>
      </c>
      <c r="H24" s="235"/>
      <c r="I24" s="235"/>
      <c r="J24" s="235"/>
      <c r="N24" s="55"/>
      <c r="O24" s="55"/>
      <c r="P24" s="55"/>
      <c r="Q24" s="55"/>
      <c r="R24" s="55"/>
      <c r="S24" s="55"/>
      <c r="T24" s="55"/>
    </row>
    <row r="25" spans="1:20" ht="136" customHeight="1" thickBot="1" x14ac:dyDescent="0.25">
      <c r="A25" s="399"/>
      <c r="B25" s="253" t="s">
        <v>766</v>
      </c>
      <c r="C25" s="248" t="s">
        <v>708</v>
      </c>
      <c r="D25" s="248" t="s">
        <v>430</v>
      </c>
      <c r="E25" s="248" t="s">
        <v>35</v>
      </c>
      <c r="F25" s="50">
        <v>14.97</v>
      </c>
      <c r="G25" s="156" t="s">
        <v>742</v>
      </c>
      <c r="H25" s="233" t="s">
        <v>744</v>
      </c>
      <c r="I25" s="233" t="s">
        <v>712</v>
      </c>
      <c r="J25" s="233" t="s">
        <v>745</v>
      </c>
      <c r="N25" s="55"/>
      <c r="O25" s="55"/>
      <c r="P25" s="55"/>
      <c r="Q25" s="55"/>
      <c r="R25" s="55"/>
      <c r="S25" s="55"/>
      <c r="T25" s="55"/>
    </row>
    <row r="26" spans="1:20" ht="17" thickBot="1" x14ac:dyDescent="0.25">
      <c r="A26" s="399"/>
      <c r="B26" s="254"/>
      <c r="C26" s="249"/>
      <c r="D26" s="249"/>
      <c r="E26" s="249"/>
      <c r="F26" s="259" t="s">
        <v>31</v>
      </c>
      <c r="G26" s="259"/>
      <c r="H26" s="234"/>
      <c r="I26" s="234"/>
      <c r="J26" s="234"/>
      <c r="N26" s="55"/>
      <c r="O26" s="55"/>
      <c r="P26" s="55"/>
      <c r="Q26" s="55"/>
      <c r="R26" s="55"/>
      <c r="S26" s="55"/>
      <c r="T26" s="55"/>
    </row>
    <row r="27" spans="1:20" ht="57" customHeight="1" thickBot="1" x14ac:dyDescent="0.25">
      <c r="A27" s="399"/>
      <c r="B27" s="255"/>
      <c r="C27" s="250"/>
      <c r="D27" s="250"/>
      <c r="E27" s="250"/>
      <c r="F27" s="20"/>
      <c r="G27" s="53" t="s">
        <v>743</v>
      </c>
      <c r="H27" s="235"/>
      <c r="I27" s="235"/>
      <c r="J27" s="235"/>
      <c r="N27" s="55"/>
      <c r="O27" s="55"/>
      <c r="P27" s="55"/>
      <c r="Q27" s="55"/>
      <c r="R27" s="55"/>
      <c r="S27" s="55"/>
      <c r="T27" s="55"/>
    </row>
    <row r="28" spans="1:20" ht="35" thickBot="1" x14ac:dyDescent="0.25">
      <c r="A28" s="399"/>
      <c r="B28" s="253" t="s">
        <v>1095</v>
      </c>
      <c r="C28" s="248" t="s">
        <v>1094</v>
      </c>
      <c r="D28" s="248" t="s">
        <v>430</v>
      </c>
      <c r="E28" s="248" t="s">
        <v>35</v>
      </c>
      <c r="F28" s="50">
        <v>0</v>
      </c>
      <c r="G28" s="156" t="s">
        <v>1096</v>
      </c>
      <c r="H28" s="233" t="s">
        <v>710</v>
      </c>
      <c r="I28" s="233" t="s">
        <v>94</v>
      </c>
      <c r="J28" s="233" t="s">
        <v>711</v>
      </c>
      <c r="N28" s="55"/>
      <c r="O28" s="55"/>
      <c r="P28" s="55"/>
      <c r="Q28" s="55"/>
      <c r="R28" s="55"/>
      <c r="S28" s="55"/>
      <c r="T28" s="55"/>
    </row>
    <row r="29" spans="1:20" ht="17" thickBot="1" x14ac:dyDescent="0.25">
      <c r="A29" s="399"/>
      <c r="B29" s="254"/>
      <c r="C29" s="249"/>
      <c r="D29" s="249"/>
      <c r="E29" s="249"/>
      <c r="F29" s="259" t="s">
        <v>31</v>
      </c>
      <c r="G29" s="259"/>
      <c r="H29" s="234"/>
      <c r="I29" s="234"/>
      <c r="J29" s="234"/>
      <c r="N29" s="55"/>
      <c r="O29" s="55"/>
      <c r="P29" s="55"/>
      <c r="Q29" s="55"/>
      <c r="R29" s="55"/>
      <c r="S29" s="55"/>
      <c r="T29" s="55"/>
    </row>
    <row r="30" spans="1:20" ht="94" customHeight="1" thickBot="1" x14ac:dyDescent="0.25">
      <c r="A30" s="399"/>
      <c r="B30" s="255"/>
      <c r="C30" s="250"/>
      <c r="D30" s="250"/>
      <c r="E30" s="250"/>
      <c r="F30" s="20"/>
      <c r="G30" s="53" t="s">
        <v>1097</v>
      </c>
      <c r="H30" s="235"/>
      <c r="I30" s="235"/>
      <c r="J30" s="235"/>
      <c r="N30" s="55"/>
      <c r="O30" s="55"/>
      <c r="P30" s="55"/>
      <c r="Q30" s="55"/>
      <c r="R30" s="55"/>
      <c r="S30" s="55"/>
      <c r="T30" s="55"/>
    </row>
    <row r="31" spans="1:20" ht="18" thickBot="1" x14ac:dyDescent="0.25">
      <c r="A31" s="399"/>
      <c r="B31" s="253" t="s">
        <v>753</v>
      </c>
      <c r="C31" s="248" t="s">
        <v>704</v>
      </c>
      <c r="D31" s="248" t="s">
        <v>756</v>
      </c>
      <c r="E31" s="248" t="s">
        <v>35</v>
      </c>
      <c r="F31" s="50">
        <v>94.41</v>
      </c>
      <c r="G31" s="156" t="s">
        <v>754</v>
      </c>
      <c r="H31" s="233" t="s">
        <v>706</v>
      </c>
      <c r="I31" s="233" t="s">
        <v>705</v>
      </c>
      <c r="J31" s="233" t="s">
        <v>757</v>
      </c>
      <c r="N31" s="55"/>
      <c r="O31" s="55"/>
      <c r="P31" s="55"/>
      <c r="Q31" s="55"/>
      <c r="R31" s="55"/>
      <c r="S31" s="55"/>
      <c r="T31" s="55"/>
    </row>
    <row r="32" spans="1:20" ht="64" customHeight="1" thickBot="1" x14ac:dyDescent="0.25">
      <c r="A32" s="399"/>
      <c r="B32" s="254"/>
      <c r="C32" s="249"/>
      <c r="D32" s="249"/>
      <c r="E32" s="249"/>
      <c r="F32" s="259" t="s">
        <v>31</v>
      </c>
      <c r="G32" s="259"/>
      <c r="H32" s="234"/>
      <c r="I32" s="234"/>
      <c r="J32" s="234"/>
      <c r="N32" s="55"/>
      <c r="O32" s="55"/>
      <c r="P32" s="55"/>
      <c r="Q32" s="55"/>
      <c r="R32" s="55"/>
      <c r="S32" s="55"/>
      <c r="T32" s="55"/>
    </row>
    <row r="33" spans="1:10" ht="17" customHeight="1" thickBot="1" x14ac:dyDescent="0.25">
      <c r="A33" s="293"/>
      <c r="B33" s="255"/>
      <c r="C33" s="250"/>
      <c r="D33" s="250"/>
      <c r="E33" s="250"/>
      <c r="F33" s="20"/>
      <c r="G33" s="53" t="s">
        <v>755</v>
      </c>
      <c r="H33" s="235"/>
      <c r="I33" s="235"/>
      <c r="J33" s="235"/>
    </row>
    <row r="34" spans="1:10" ht="18" thickBot="1" x14ac:dyDescent="0.25">
      <c r="A34" s="282" t="s">
        <v>52</v>
      </c>
      <c r="B34" s="253" t="s">
        <v>771</v>
      </c>
      <c r="C34" s="248" t="s">
        <v>668</v>
      </c>
      <c r="D34" s="248" t="s">
        <v>430</v>
      </c>
      <c r="E34" s="248" t="s">
        <v>35</v>
      </c>
      <c r="F34" s="209"/>
      <c r="G34" s="156" t="s">
        <v>679</v>
      </c>
      <c r="H34" s="233" t="s">
        <v>699</v>
      </c>
      <c r="I34" s="233" t="s">
        <v>94</v>
      </c>
      <c r="J34" s="233" t="s">
        <v>701</v>
      </c>
    </row>
    <row r="35" spans="1:10" ht="17" thickBot="1" x14ac:dyDescent="0.25">
      <c r="A35" s="260"/>
      <c r="B35" s="254"/>
      <c r="C35" s="249"/>
      <c r="D35" s="249"/>
      <c r="E35" s="249"/>
      <c r="F35" s="439" t="s">
        <v>31</v>
      </c>
      <c r="G35" s="439"/>
      <c r="H35" s="234"/>
      <c r="I35" s="234"/>
      <c r="J35" s="234"/>
    </row>
    <row r="36" spans="1:10" ht="18" thickBot="1" x14ac:dyDescent="0.25">
      <c r="A36" s="260"/>
      <c r="B36" s="254"/>
      <c r="C36" s="250"/>
      <c r="D36" s="249"/>
      <c r="E36" s="249"/>
      <c r="F36" s="210"/>
      <c r="G36" s="156" t="s">
        <v>680</v>
      </c>
      <c r="H36" s="235"/>
      <c r="I36" s="235"/>
      <c r="J36" s="235"/>
    </row>
    <row r="37" spans="1:10" ht="35" customHeight="1" thickBot="1" x14ac:dyDescent="0.25">
      <c r="A37" s="260"/>
      <c r="B37" s="254"/>
      <c r="C37" s="253" t="s">
        <v>683</v>
      </c>
      <c r="D37" s="249"/>
      <c r="E37" s="249"/>
      <c r="F37" s="209"/>
      <c r="G37" s="156" t="s">
        <v>679</v>
      </c>
      <c r="H37" s="233" t="s">
        <v>699</v>
      </c>
      <c r="I37" s="233" t="s">
        <v>94</v>
      </c>
      <c r="J37" s="233" t="s">
        <v>701</v>
      </c>
    </row>
    <row r="38" spans="1:10" ht="17" customHeight="1" thickBot="1" x14ac:dyDescent="0.25">
      <c r="A38" s="260"/>
      <c r="B38" s="254"/>
      <c r="C38" s="254"/>
      <c r="D38" s="249"/>
      <c r="E38" s="249"/>
      <c r="F38" s="439" t="s">
        <v>31</v>
      </c>
      <c r="G38" s="439"/>
      <c r="H38" s="234"/>
      <c r="I38" s="234"/>
      <c r="J38" s="234"/>
    </row>
    <row r="39" spans="1:10" ht="18" thickBot="1" x14ac:dyDescent="0.25">
      <c r="A39" s="260"/>
      <c r="B39" s="254"/>
      <c r="C39" s="255"/>
      <c r="D39" s="249"/>
      <c r="E39" s="249"/>
      <c r="F39" s="210"/>
      <c r="G39" s="156" t="s">
        <v>680</v>
      </c>
      <c r="H39" s="235"/>
      <c r="I39" s="235"/>
      <c r="J39" s="235"/>
    </row>
    <row r="40" spans="1:10" ht="18" thickBot="1" x14ac:dyDescent="0.25">
      <c r="A40" s="260"/>
      <c r="B40" s="254"/>
      <c r="C40" s="248" t="s">
        <v>669</v>
      </c>
      <c r="D40" s="249"/>
      <c r="E40" s="249"/>
      <c r="F40" s="209"/>
      <c r="G40" s="156" t="s">
        <v>679</v>
      </c>
      <c r="H40" s="233" t="s">
        <v>699</v>
      </c>
      <c r="I40" s="233" t="s">
        <v>94</v>
      </c>
      <c r="J40" s="233" t="s">
        <v>701</v>
      </c>
    </row>
    <row r="41" spans="1:10" ht="17" customHeight="1" thickBot="1" x14ac:dyDescent="0.25">
      <c r="A41" s="260"/>
      <c r="B41" s="254"/>
      <c r="C41" s="249"/>
      <c r="D41" s="249"/>
      <c r="E41" s="249"/>
      <c r="F41" s="439" t="s">
        <v>31</v>
      </c>
      <c r="G41" s="439"/>
      <c r="H41" s="234"/>
      <c r="I41" s="234"/>
      <c r="J41" s="234"/>
    </row>
    <row r="42" spans="1:10" ht="18" thickBot="1" x14ac:dyDescent="0.25">
      <c r="A42" s="260"/>
      <c r="B42" s="255"/>
      <c r="C42" s="250"/>
      <c r="D42" s="249"/>
      <c r="E42" s="249"/>
      <c r="F42" s="210"/>
      <c r="G42" s="156" t="s">
        <v>680</v>
      </c>
      <c r="H42" s="235"/>
      <c r="I42" s="235"/>
      <c r="J42" s="235"/>
    </row>
    <row r="43" spans="1:10" ht="35" customHeight="1" thickBot="1" x14ac:dyDescent="0.25">
      <c r="A43" s="260"/>
      <c r="B43" s="450" t="s">
        <v>772</v>
      </c>
      <c r="C43" s="248" t="s">
        <v>670</v>
      </c>
      <c r="D43" s="249"/>
      <c r="E43" s="249"/>
      <c r="F43" s="209"/>
      <c r="G43" s="156" t="s">
        <v>679</v>
      </c>
      <c r="H43" s="233" t="s">
        <v>699</v>
      </c>
      <c r="I43" s="233" t="s">
        <v>94</v>
      </c>
      <c r="J43" s="233" t="s">
        <v>701</v>
      </c>
    </row>
    <row r="44" spans="1:10" ht="14" customHeight="1" thickBot="1" x14ac:dyDescent="0.25">
      <c r="A44" s="260"/>
      <c r="B44" s="451"/>
      <c r="C44" s="249"/>
      <c r="D44" s="249"/>
      <c r="E44" s="249"/>
      <c r="F44" s="439" t="s">
        <v>31</v>
      </c>
      <c r="G44" s="439"/>
      <c r="H44" s="234"/>
      <c r="I44" s="234"/>
      <c r="J44" s="234"/>
    </row>
    <row r="45" spans="1:10" ht="23" customHeight="1" thickBot="1" x14ac:dyDescent="0.25">
      <c r="A45" s="260"/>
      <c r="B45" s="452"/>
      <c r="C45" s="250"/>
      <c r="D45" s="249"/>
      <c r="E45" s="249"/>
      <c r="F45" s="210"/>
      <c r="G45" s="156" t="s">
        <v>680</v>
      </c>
      <c r="H45" s="235"/>
      <c r="I45" s="235"/>
      <c r="J45" s="235"/>
    </row>
    <row r="46" spans="1:10" ht="18" thickBot="1" x14ac:dyDescent="0.25">
      <c r="A46" s="260"/>
      <c r="B46" s="253" t="s">
        <v>773</v>
      </c>
      <c r="C46" s="248" t="s">
        <v>671</v>
      </c>
      <c r="D46" s="249"/>
      <c r="E46" s="249"/>
      <c r="F46" s="209"/>
      <c r="G46" s="156" t="s">
        <v>679</v>
      </c>
      <c r="H46" s="233" t="s">
        <v>699</v>
      </c>
      <c r="I46" s="233" t="s">
        <v>94</v>
      </c>
      <c r="J46" s="233" t="s">
        <v>701</v>
      </c>
    </row>
    <row r="47" spans="1:10" ht="17" customHeight="1" thickBot="1" x14ac:dyDescent="0.25">
      <c r="A47" s="260"/>
      <c r="B47" s="254"/>
      <c r="C47" s="249"/>
      <c r="D47" s="249"/>
      <c r="E47" s="249"/>
      <c r="F47" s="439" t="s">
        <v>31</v>
      </c>
      <c r="G47" s="439"/>
      <c r="H47" s="234"/>
      <c r="I47" s="234"/>
      <c r="J47" s="234"/>
    </row>
    <row r="48" spans="1:10" ht="112" customHeight="1" thickBot="1" x14ac:dyDescent="0.25">
      <c r="A48" s="260"/>
      <c r="B48" s="255"/>
      <c r="C48" s="250"/>
      <c r="D48" s="249"/>
      <c r="E48" s="249"/>
      <c r="F48" s="210"/>
      <c r="G48" s="156" t="s">
        <v>680</v>
      </c>
      <c r="H48" s="235"/>
      <c r="I48" s="235"/>
      <c r="J48" s="235"/>
    </row>
    <row r="49" spans="1:10" ht="35" thickBot="1" x14ac:dyDescent="0.25">
      <c r="A49" s="260"/>
      <c r="B49" s="440" t="s">
        <v>774</v>
      </c>
      <c r="C49" s="443" t="s">
        <v>672</v>
      </c>
      <c r="D49" s="249"/>
      <c r="E49" s="249"/>
      <c r="F49" s="211">
        <v>0.8</v>
      </c>
      <c r="G49" s="156" t="s">
        <v>746</v>
      </c>
      <c r="H49" s="233" t="s">
        <v>748</v>
      </c>
      <c r="I49" s="233" t="s">
        <v>749</v>
      </c>
      <c r="J49" s="233" t="s">
        <v>750</v>
      </c>
    </row>
    <row r="50" spans="1:10" ht="17" thickBot="1" x14ac:dyDescent="0.25">
      <c r="A50" s="260"/>
      <c r="B50" s="441"/>
      <c r="C50" s="444"/>
      <c r="D50" s="249"/>
      <c r="E50" s="249"/>
      <c r="F50" s="439" t="s">
        <v>31</v>
      </c>
      <c r="G50" s="439"/>
      <c r="H50" s="234"/>
      <c r="I50" s="234"/>
      <c r="J50" s="234"/>
    </row>
    <row r="51" spans="1:10" ht="35" thickBot="1" x14ac:dyDescent="0.25">
      <c r="A51" s="260"/>
      <c r="B51" s="442"/>
      <c r="C51" s="445"/>
      <c r="D51" s="249"/>
      <c r="E51" s="249"/>
      <c r="F51" s="210"/>
      <c r="G51" s="156" t="s">
        <v>747</v>
      </c>
      <c r="H51" s="235"/>
      <c r="I51" s="235"/>
      <c r="J51" s="235"/>
    </row>
    <row r="52" spans="1:10" ht="18" thickBot="1" x14ac:dyDescent="0.25">
      <c r="A52" s="260"/>
      <c r="B52" s="253" t="s">
        <v>775</v>
      </c>
      <c r="C52" s="248" t="s">
        <v>673</v>
      </c>
      <c r="D52" s="249"/>
      <c r="E52" s="249"/>
      <c r="F52" s="209"/>
      <c r="G52" s="156" t="s">
        <v>679</v>
      </c>
      <c r="H52" s="233" t="s">
        <v>699</v>
      </c>
      <c r="I52" s="233" t="s">
        <v>94</v>
      </c>
      <c r="J52" s="233" t="s">
        <v>701</v>
      </c>
    </row>
    <row r="53" spans="1:10" ht="17" customHeight="1" thickBot="1" x14ac:dyDescent="0.25">
      <c r="A53" s="260"/>
      <c r="B53" s="254"/>
      <c r="C53" s="249"/>
      <c r="D53" s="249"/>
      <c r="E53" s="249"/>
      <c r="F53" s="439" t="s">
        <v>31</v>
      </c>
      <c r="G53" s="439"/>
      <c r="H53" s="234"/>
      <c r="I53" s="234"/>
      <c r="J53" s="234"/>
    </row>
    <row r="54" spans="1:10" ht="87" customHeight="1" thickBot="1" x14ac:dyDescent="0.25">
      <c r="A54" s="260"/>
      <c r="B54" s="255"/>
      <c r="C54" s="250"/>
      <c r="D54" s="249"/>
      <c r="E54" s="249"/>
      <c r="F54" s="210"/>
      <c r="G54" s="156" t="s">
        <v>680</v>
      </c>
      <c r="H54" s="235"/>
      <c r="I54" s="235"/>
      <c r="J54" s="235"/>
    </row>
    <row r="55" spans="1:10" ht="18" thickBot="1" x14ac:dyDescent="0.25">
      <c r="A55" s="260"/>
      <c r="B55" s="253" t="s">
        <v>776</v>
      </c>
      <c r="C55" s="249" t="s">
        <v>674</v>
      </c>
      <c r="D55" s="249"/>
      <c r="E55" s="249"/>
      <c r="F55" s="209"/>
      <c r="G55" s="156" t="s">
        <v>751</v>
      </c>
      <c r="H55" s="233" t="s">
        <v>700</v>
      </c>
      <c r="I55" s="233" t="s">
        <v>430</v>
      </c>
      <c r="J55" s="233" t="s">
        <v>702</v>
      </c>
    </row>
    <row r="56" spans="1:10" ht="17" customHeight="1" thickBot="1" x14ac:dyDescent="0.25">
      <c r="A56" s="260"/>
      <c r="B56" s="254"/>
      <c r="C56" s="249"/>
      <c r="D56" s="249"/>
      <c r="E56" s="249"/>
      <c r="F56" s="439" t="s">
        <v>31</v>
      </c>
      <c r="G56" s="439"/>
      <c r="H56" s="234"/>
      <c r="I56" s="234"/>
      <c r="J56" s="234"/>
    </row>
    <row r="57" spans="1:10" ht="51" customHeight="1" thickBot="1" x14ac:dyDescent="0.25">
      <c r="A57" s="260"/>
      <c r="B57" s="255"/>
      <c r="C57" s="250"/>
      <c r="D57" s="249"/>
      <c r="E57" s="249"/>
      <c r="F57" s="210"/>
      <c r="G57" s="156" t="s">
        <v>752</v>
      </c>
      <c r="H57" s="235"/>
      <c r="I57" s="235"/>
      <c r="J57" s="235"/>
    </row>
    <row r="58" spans="1:10" ht="51" customHeight="1" thickBot="1" x14ac:dyDescent="0.25">
      <c r="A58" s="260"/>
      <c r="B58" s="253" t="s">
        <v>777</v>
      </c>
      <c r="C58" s="248" t="s">
        <v>767</v>
      </c>
      <c r="D58" s="249"/>
      <c r="E58" s="249"/>
      <c r="F58" s="211">
        <v>0.8</v>
      </c>
      <c r="G58" s="156" t="s">
        <v>768</v>
      </c>
      <c r="H58" s="233" t="s">
        <v>769</v>
      </c>
      <c r="I58" s="233" t="s">
        <v>94</v>
      </c>
      <c r="J58" s="233" t="s">
        <v>703</v>
      </c>
    </row>
    <row r="59" spans="1:10" ht="51" customHeight="1" thickBot="1" x14ac:dyDescent="0.25">
      <c r="A59" s="260"/>
      <c r="B59" s="254"/>
      <c r="C59" s="249"/>
      <c r="D59" s="249"/>
      <c r="E59" s="249"/>
      <c r="F59" s="439" t="s">
        <v>31</v>
      </c>
      <c r="G59" s="439"/>
      <c r="H59" s="234"/>
      <c r="I59" s="234"/>
      <c r="J59" s="234"/>
    </row>
    <row r="60" spans="1:10" ht="51" customHeight="1" thickBot="1" x14ac:dyDescent="0.25">
      <c r="A60" s="260"/>
      <c r="B60" s="255"/>
      <c r="C60" s="250"/>
      <c r="D60" s="249"/>
      <c r="E60" s="249"/>
      <c r="F60" s="210"/>
      <c r="G60" s="156" t="s">
        <v>680</v>
      </c>
      <c r="H60" s="235"/>
      <c r="I60" s="235"/>
      <c r="J60" s="235"/>
    </row>
    <row r="61" spans="1:10" ht="51" customHeight="1" thickBot="1" x14ac:dyDescent="0.25">
      <c r="A61" s="260"/>
      <c r="B61" s="253" t="s">
        <v>778</v>
      </c>
      <c r="C61" s="248" t="s">
        <v>675</v>
      </c>
      <c r="D61" s="249"/>
      <c r="E61" s="249"/>
      <c r="F61" s="209"/>
      <c r="G61" s="156" t="s">
        <v>679</v>
      </c>
      <c r="H61" s="233" t="s">
        <v>699</v>
      </c>
      <c r="I61" s="233" t="s">
        <v>94</v>
      </c>
      <c r="J61" s="233" t="s">
        <v>701</v>
      </c>
    </row>
    <row r="62" spans="1:10" ht="51" customHeight="1" thickBot="1" x14ac:dyDescent="0.25">
      <c r="A62" s="260"/>
      <c r="B62" s="254"/>
      <c r="C62" s="249"/>
      <c r="D62" s="249"/>
      <c r="E62" s="249"/>
      <c r="F62" s="439" t="s">
        <v>31</v>
      </c>
      <c r="G62" s="439"/>
      <c r="H62" s="234"/>
      <c r="I62" s="234"/>
      <c r="J62" s="234"/>
    </row>
    <row r="63" spans="1:10" ht="73" customHeight="1" thickBot="1" x14ac:dyDescent="0.25">
      <c r="A63" s="260"/>
      <c r="B63" s="255"/>
      <c r="C63" s="250"/>
      <c r="D63" s="249"/>
      <c r="E63" s="249"/>
      <c r="F63" s="210"/>
      <c r="G63" s="156" t="s">
        <v>680</v>
      </c>
      <c r="H63" s="235"/>
      <c r="I63" s="235"/>
      <c r="J63" s="235"/>
    </row>
    <row r="64" spans="1:10" ht="51" customHeight="1" thickBot="1" x14ac:dyDescent="0.25">
      <c r="A64" s="260"/>
      <c r="B64" s="253" t="s">
        <v>779</v>
      </c>
      <c r="C64" s="248" t="s">
        <v>676</v>
      </c>
      <c r="D64" s="249"/>
      <c r="E64" s="249"/>
      <c r="F64" s="209"/>
      <c r="G64" s="156" t="s">
        <v>679</v>
      </c>
      <c r="H64" s="233" t="s">
        <v>697</v>
      </c>
      <c r="I64" s="233" t="s">
        <v>94</v>
      </c>
      <c r="J64" s="233" t="s">
        <v>698</v>
      </c>
    </row>
    <row r="65" spans="1:10" ht="51" customHeight="1" thickBot="1" x14ac:dyDescent="0.25">
      <c r="A65" s="260"/>
      <c r="B65" s="254"/>
      <c r="C65" s="249"/>
      <c r="D65" s="249"/>
      <c r="E65" s="249"/>
      <c r="F65" s="439" t="s">
        <v>31</v>
      </c>
      <c r="G65" s="439"/>
      <c r="H65" s="234"/>
      <c r="I65" s="234"/>
      <c r="J65" s="234"/>
    </row>
    <row r="66" spans="1:10" ht="51" customHeight="1" thickBot="1" x14ac:dyDescent="0.25">
      <c r="A66" s="260"/>
      <c r="B66" s="255"/>
      <c r="C66" s="250"/>
      <c r="D66" s="249"/>
      <c r="E66" s="249"/>
      <c r="F66" s="210"/>
      <c r="G66" s="156" t="s">
        <v>680</v>
      </c>
      <c r="H66" s="235"/>
      <c r="I66" s="235"/>
      <c r="J66" s="235"/>
    </row>
    <row r="67" spans="1:10" ht="51" customHeight="1" thickBot="1" x14ac:dyDescent="0.25">
      <c r="A67" s="260"/>
      <c r="B67" s="253" t="s">
        <v>780</v>
      </c>
      <c r="C67" s="248" t="s">
        <v>677</v>
      </c>
      <c r="D67" s="249"/>
      <c r="E67" s="249"/>
      <c r="F67" s="209"/>
      <c r="G67" s="156" t="s">
        <v>695</v>
      </c>
      <c r="H67" s="233" t="s">
        <v>693</v>
      </c>
      <c r="I67" s="233" t="s">
        <v>94</v>
      </c>
      <c r="J67" s="233" t="s">
        <v>694</v>
      </c>
    </row>
    <row r="68" spans="1:10" ht="51" customHeight="1" thickBot="1" x14ac:dyDescent="0.25">
      <c r="A68" s="260"/>
      <c r="B68" s="254"/>
      <c r="C68" s="249"/>
      <c r="D68" s="249"/>
      <c r="E68" s="249"/>
      <c r="F68" s="439" t="s">
        <v>31</v>
      </c>
      <c r="G68" s="439"/>
      <c r="H68" s="234"/>
      <c r="I68" s="234"/>
      <c r="J68" s="234"/>
    </row>
    <row r="69" spans="1:10" ht="51" customHeight="1" thickBot="1" x14ac:dyDescent="0.25">
      <c r="A69" s="260"/>
      <c r="B69" s="255"/>
      <c r="C69" s="250"/>
      <c r="D69" s="249"/>
      <c r="E69" s="249"/>
      <c r="F69" s="210"/>
      <c r="G69" s="156" t="s">
        <v>696</v>
      </c>
      <c r="H69" s="235"/>
      <c r="I69" s="235"/>
      <c r="J69" s="235"/>
    </row>
    <row r="70" spans="1:10" ht="18" thickBot="1" x14ac:dyDescent="0.25">
      <c r="A70" s="260"/>
      <c r="B70" s="253" t="s">
        <v>781</v>
      </c>
      <c r="C70" s="248" t="s">
        <v>678</v>
      </c>
      <c r="D70" s="249"/>
      <c r="E70" s="249"/>
      <c r="F70" s="209"/>
      <c r="G70" s="156" t="s">
        <v>681</v>
      </c>
      <c r="H70" s="233" t="s">
        <v>690</v>
      </c>
      <c r="I70" s="233" t="s">
        <v>691</v>
      </c>
      <c r="J70" s="233" t="s">
        <v>692</v>
      </c>
    </row>
    <row r="71" spans="1:10" ht="17" customHeight="1" thickBot="1" x14ac:dyDescent="0.25">
      <c r="A71" s="260"/>
      <c r="B71" s="254"/>
      <c r="C71" s="249"/>
      <c r="D71" s="249"/>
      <c r="E71" s="249"/>
      <c r="F71" s="439" t="s">
        <v>31</v>
      </c>
      <c r="G71" s="439"/>
      <c r="H71" s="234"/>
      <c r="I71" s="234"/>
      <c r="J71" s="234"/>
    </row>
    <row r="72" spans="1:10" ht="132" customHeight="1" thickBot="1" x14ac:dyDescent="0.25">
      <c r="A72" s="260"/>
      <c r="B72" s="255"/>
      <c r="C72" s="250"/>
      <c r="D72" s="250"/>
      <c r="E72" s="249"/>
      <c r="F72" s="210"/>
      <c r="G72" s="156" t="s">
        <v>682</v>
      </c>
      <c r="H72" s="235"/>
      <c r="I72" s="235"/>
      <c r="J72" s="235"/>
    </row>
    <row r="73" spans="1:10" ht="17" thickBot="1" x14ac:dyDescent="0.25">
      <c r="A73" s="236" t="s">
        <v>84</v>
      </c>
      <c r="B73" s="237"/>
      <c r="C73" s="237"/>
      <c r="D73" s="237"/>
      <c r="E73" s="237"/>
      <c r="F73" s="237"/>
      <c r="G73" s="237"/>
      <c r="H73" s="237"/>
      <c r="I73" s="237"/>
      <c r="J73" s="238"/>
    </row>
    <row r="74" spans="1:10" ht="17" thickBot="1" x14ac:dyDescent="0.25">
      <c r="A74" s="47" t="s">
        <v>130</v>
      </c>
      <c r="B74" s="48" t="s">
        <v>131</v>
      </c>
      <c r="C74" s="47" t="s">
        <v>132</v>
      </c>
      <c r="D74" s="48" t="s">
        <v>133</v>
      </c>
      <c r="E74" s="47" t="s">
        <v>134</v>
      </c>
      <c r="F74" s="48" t="s">
        <v>135</v>
      </c>
      <c r="G74" s="47" t="s">
        <v>136</v>
      </c>
      <c r="H74" s="48" t="s">
        <v>137</v>
      </c>
      <c r="I74" s="47" t="s">
        <v>138</v>
      </c>
      <c r="J74" s="47" t="s">
        <v>139</v>
      </c>
    </row>
    <row r="75" spans="1:10" x14ac:dyDescent="0.2">
      <c r="A75" s="23" t="s">
        <v>797</v>
      </c>
      <c r="B75" s="23"/>
      <c r="C75" s="23"/>
      <c r="D75" s="23"/>
      <c r="E75" s="23" t="s">
        <v>83</v>
      </c>
      <c r="F75" s="23" t="s">
        <v>83</v>
      </c>
      <c r="G75" s="23" t="s">
        <v>83</v>
      </c>
      <c r="H75" s="23" t="s">
        <v>83</v>
      </c>
      <c r="I75" s="23" t="s">
        <v>83</v>
      </c>
      <c r="J75" s="23" t="s">
        <v>83</v>
      </c>
    </row>
    <row r="76" spans="1:10" x14ac:dyDescent="0.2">
      <c r="A76" s="46"/>
      <c r="B76" s="46"/>
      <c r="C76" s="46"/>
      <c r="D76" s="23" t="s">
        <v>83</v>
      </c>
      <c r="E76" s="23" t="s">
        <v>83</v>
      </c>
      <c r="F76" s="23" t="s">
        <v>83</v>
      </c>
      <c r="G76" s="23" t="s">
        <v>83</v>
      </c>
      <c r="H76" s="23" t="s">
        <v>83</v>
      </c>
      <c r="I76" s="23" t="s">
        <v>83</v>
      </c>
      <c r="J76" s="23" t="s">
        <v>83</v>
      </c>
    </row>
    <row r="77" spans="1:10" x14ac:dyDescent="0.2">
      <c r="A77" s="239" t="s">
        <v>3</v>
      </c>
      <c r="B77" s="240"/>
      <c r="C77" s="241"/>
      <c r="D77" s="242" t="s">
        <v>5</v>
      </c>
      <c r="E77" s="243"/>
      <c r="F77" s="244"/>
      <c r="G77" s="239" t="s">
        <v>7</v>
      </c>
      <c r="H77" s="240"/>
      <c r="I77" s="240"/>
      <c r="J77" s="241"/>
    </row>
    <row r="78" spans="1:10" ht="17" thickBot="1" x14ac:dyDescent="0.25">
      <c r="A78" s="446" t="s">
        <v>4</v>
      </c>
      <c r="B78" s="447"/>
      <c r="C78" s="448"/>
      <c r="D78" s="245" t="s">
        <v>6</v>
      </c>
      <c r="E78" s="246"/>
      <c r="F78" s="247"/>
      <c r="G78" s="245" t="s">
        <v>6</v>
      </c>
      <c r="H78" s="246"/>
      <c r="I78" s="246"/>
      <c r="J78" s="247"/>
    </row>
    <row r="79" spans="1:10" ht="16" customHeight="1" x14ac:dyDescent="0.2">
      <c r="A79" s="400" t="s">
        <v>45</v>
      </c>
      <c r="B79" s="401"/>
      <c r="C79" s="401"/>
      <c r="D79" s="401"/>
      <c r="E79" s="401"/>
      <c r="F79" s="401"/>
      <c r="G79" s="401"/>
      <c r="H79" s="401"/>
      <c r="I79" s="401"/>
      <c r="J79" s="402"/>
    </row>
    <row r="80" spans="1:10" ht="16" customHeight="1" x14ac:dyDescent="0.2">
      <c r="A80" s="403"/>
      <c r="B80" s="404"/>
      <c r="C80" s="404"/>
      <c r="D80" s="404"/>
      <c r="E80" s="404"/>
      <c r="F80" s="404"/>
      <c r="G80" s="404"/>
      <c r="H80" s="404"/>
      <c r="I80" s="404"/>
      <c r="J80" s="405"/>
    </row>
    <row r="81" spans="1:10" ht="16" customHeight="1" x14ac:dyDescent="0.2">
      <c r="A81" s="403"/>
      <c r="B81" s="404"/>
      <c r="C81" s="404"/>
      <c r="D81" s="404"/>
      <c r="E81" s="404"/>
      <c r="F81" s="404"/>
      <c r="G81" s="404"/>
      <c r="H81" s="404"/>
      <c r="I81" s="404"/>
      <c r="J81" s="405"/>
    </row>
    <row r="82" spans="1:10" ht="16" customHeight="1" x14ac:dyDescent="0.2">
      <c r="A82" s="403"/>
      <c r="B82" s="404"/>
      <c r="C82" s="404"/>
      <c r="D82" s="404"/>
      <c r="E82" s="404"/>
      <c r="F82" s="404"/>
      <c r="G82" s="404"/>
      <c r="H82" s="404"/>
      <c r="I82" s="404"/>
      <c r="J82" s="405"/>
    </row>
    <row r="83" spans="1:10" ht="17" customHeight="1" thickBot="1" x14ac:dyDescent="0.25">
      <c r="A83" s="406"/>
      <c r="B83" s="407"/>
      <c r="C83" s="407"/>
      <c r="D83" s="407"/>
      <c r="E83" s="407"/>
      <c r="F83" s="407"/>
      <c r="G83" s="407"/>
      <c r="H83" s="407"/>
      <c r="I83" s="407"/>
      <c r="J83" s="408"/>
    </row>
    <row r="84" spans="1:10" ht="17" thickBot="1" x14ac:dyDescent="0.25"/>
    <row r="85" spans="1:10" ht="17" thickBot="1" x14ac:dyDescent="0.25">
      <c r="A85" s="200" t="s">
        <v>21</v>
      </c>
      <c r="B85" s="45" t="s">
        <v>653</v>
      </c>
    </row>
    <row r="87" spans="1:10" ht="17" thickBot="1" x14ac:dyDescent="0.25">
      <c r="A87" s="449" t="s">
        <v>46</v>
      </c>
      <c r="B87" s="449"/>
    </row>
    <row r="88" spans="1:10" ht="17" thickBot="1" x14ac:dyDescent="0.25">
      <c r="A88" s="207" t="s">
        <v>47</v>
      </c>
      <c r="B88" s="208" t="s">
        <v>48</v>
      </c>
    </row>
    <row r="89" spans="1:10" x14ac:dyDescent="0.2">
      <c r="A89" s="27">
        <v>43739</v>
      </c>
      <c r="B89" s="28"/>
    </row>
    <row r="90" spans="1:10" x14ac:dyDescent="0.2">
      <c r="A90" s="25">
        <v>43770</v>
      </c>
      <c r="B90" s="26"/>
    </row>
    <row r="91" spans="1:10" x14ac:dyDescent="0.2">
      <c r="A91" s="25">
        <v>43800</v>
      </c>
      <c r="B91" s="26"/>
    </row>
    <row r="92" spans="1:10" x14ac:dyDescent="0.2">
      <c r="A92" s="25">
        <v>43831</v>
      </c>
      <c r="B92" s="26"/>
    </row>
    <row r="93" spans="1:10" x14ac:dyDescent="0.2">
      <c r="A93" s="25">
        <v>43862</v>
      </c>
      <c r="B93" s="26"/>
    </row>
    <row r="94" spans="1:10" x14ac:dyDescent="0.2">
      <c r="A94" s="25">
        <v>43891</v>
      </c>
      <c r="B94" s="26"/>
    </row>
    <row r="95" spans="1:10" x14ac:dyDescent="0.2">
      <c r="A95" s="25">
        <v>43922</v>
      </c>
      <c r="B95" s="26"/>
    </row>
    <row r="96" spans="1:10" x14ac:dyDescent="0.2">
      <c r="A96" s="25">
        <v>43952</v>
      </c>
      <c r="B96" s="26"/>
    </row>
    <row r="97" spans="1:4" x14ac:dyDescent="0.2">
      <c r="A97" s="25">
        <v>43983</v>
      </c>
      <c r="B97" s="26"/>
    </row>
    <row r="98" spans="1:4" x14ac:dyDescent="0.2">
      <c r="A98" s="25">
        <v>44013</v>
      </c>
      <c r="B98" s="26"/>
    </row>
    <row r="99" spans="1:4" x14ac:dyDescent="0.2">
      <c r="A99" s="25">
        <v>44044</v>
      </c>
      <c r="B99" s="26"/>
    </row>
    <row r="100" spans="1:4" ht="17" thickBot="1" x14ac:dyDescent="0.25">
      <c r="A100" s="25">
        <v>44075</v>
      </c>
      <c r="B100" s="29"/>
    </row>
    <row r="101" spans="1:4" ht="17" thickBot="1" x14ac:dyDescent="0.25">
      <c r="B101" s="30">
        <f>SUM(B89:B100)</f>
        <v>0</v>
      </c>
    </row>
    <row r="104" spans="1:4" ht="37" x14ac:dyDescent="0.45">
      <c r="A104" s="231" t="s">
        <v>177</v>
      </c>
      <c r="B104" s="231"/>
      <c r="C104" s="231"/>
    </row>
    <row r="105" spans="1:4" ht="17" thickBot="1" x14ac:dyDescent="0.25">
      <c r="A105" s="150">
        <v>1</v>
      </c>
      <c r="B105" s="232" t="s">
        <v>173</v>
      </c>
      <c r="C105" s="232"/>
      <c r="D105" s="232"/>
    </row>
  </sheetData>
  <mergeCells count="205">
    <mergeCell ref="S1:T2"/>
    <mergeCell ref="I2:J2"/>
    <mergeCell ref="L2:M2"/>
    <mergeCell ref="N2:P2"/>
    <mergeCell ref="A3:F3"/>
    <mergeCell ref="H3:J3"/>
    <mergeCell ref="L3:M3"/>
    <mergeCell ref="O3:P3"/>
    <mergeCell ref="A1:B2"/>
    <mergeCell ref="C1:G2"/>
    <mergeCell ref="I1:J1"/>
    <mergeCell ref="L1:M1"/>
    <mergeCell ref="N1:P1"/>
    <mergeCell ref="Q1:R2"/>
    <mergeCell ref="F6:G6"/>
    <mergeCell ref="A7:B7"/>
    <mergeCell ref="C7:E7"/>
    <mergeCell ref="F7:H7"/>
    <mergeCell ref="I7:J7"/>
    <mergeCell ref="O7:P7"/>
    <mergeCell ref="B4:C4"/>
    <mergeCell ref="F4:G4"/>
    <mergeCell ref="O4:P4"/>
    <mergeCell ref="A5:B5"/>
    <mergeCell ref="C5:E5"/>
    <mergeCell ref="F5:G5"/>
    <mergeCell ref="H5:J5"/>
    <mergeCell ref="O5:P5"/>
    <mergeCell ref="J8:J9"/>
    <mergeCell ref="O8:P8"/>
    <mergeCell ref="O9:P9"/>
    <mergeCell ref="A10:A12"/>
    <mergeCell ref="B10:B12"/>
    <mergeCell ref="C10:C12"/>
    <mergeCell ref="D10:D12"/>
    <mergeCell ref="E10:E12"/>
    <mergeCell ref="H10:H12"/>
    <mergeCell ref="I10:I12"/>
    <mergeCell ref="A8:A9"/>
    <mergeCell ref="B8:B9"/>
    <mergeCell ref="C8:E8"/>
    <mergeCell ref="F8:G9"/>
    <mergeCell ref="H8:H9"/>
    <mergeCell ref="I8:I9"/>
    <mergeCell ref="J10:J12"/>
    <mergeCell ref="O10:P10"/>
    <mergeCell ref="F11:G11"/>
    <mergeCell ref="O11:P11"/>
    <mergeCell ref="O12:P12"/>
    <mergeCell ref="A13:A15"/>
    <mergeCell ref="B13:B15"/>
    <mergeCell ref="C13:C15"/>
    <mergeCell ref="D13:D15"/>
    <mergeCell ref="E13:E15"/>
    <mergeCell ref="Q15:R15"/>
    <mergeCell ref="S15:T15"/>
    <mergeCell ref="B19:B21"/>
    <mergeCell ref="C19:C21"/>
    <mergeCell ref="D19:D21"/>
    <mergeCell ref="E19:E21"/>
    <mergeCell ref="H19:H21"/>
    <mergeCell ref="I19:I21"/>
    <mergeCell ref="J19:J21"/>
    <mergeCell ref="H13:H15"/>
    <mergeCell ref="I13:I15"/>
    <mergeCell ref="J13:J15"/>
    <mergeCell ref="O13:P13"/>
    <mergeCell ref="F14:G14"/>
    <mergeCell ref="O14:P14"/>
    <mergeCell ref="N15:P15"/>
    <mergeCell ref="A16:A33"/>
    <mergeCell ref="H28:H30"/>
    <mergeCell ref="I28:I30"/>
    <mergeCell ref="J40:J42"/>
    <mergeCell ref="Q19:R19"/>
    <mergeCell ref="S19:T19"/>
    <mergeCell ref="F20:G20"/>
    <mergeCell ref="B22:B24"/>
    <mergeCell ref="C22:C24"/>
    <mergeCell ref="D22:D24"/>
    <mergeCell ref="E22:E24"/>
    <mergeCell ref="H22:H24"/>
    <mergeCell ref="I22:I24"/>
    <mergeCell ref="F23:G23"/>
    <mergeCell ref="J31:J33"/>
    <mergeCell ref="F32:G32"/>
    <mergeCell ref="N19:P19"/>
    <mergeCell ref="C31:C33"/>
    <mergeCell ref="D31:D33"/>
    <mergeCell ref="E31:E33"/>
    <mergeCell ref="H31:H33"/>
    <mergeCell ref="I31:I33"/>
    <mergeCell ref="J37:J39"/>
    <mergeCell ref="H37:H39"/>
    <mergeCell ref="I37:I39"/>
    <mergeCell ref="F35:G35"/>
    <mergeCell ref="C34:C36"/>
    <mergeCell ref="H40:H42"/>
    <mergeCell ref="I40:I42"/>
    <mergeCell ref="H67:H69"/>
    <mergeCell ref="I67:I69"/>
    <mergeCell ref="C37:C39"/>
    <mergeCell ref="F38:G38"/>
    <mergeCell ref="C40:C42"/>
    <mergeCell ref="F41:G41"/>
    <mergeCell ref="F47:G47"/>
    <mergeCell ref="B105:D105"/>
    <mergeCell ref="A78:C78"/>
    <mergeCell ref="D78:F78"/>
    <mergeCell ref="F62:G62"/>
    <mergeCell ref="F65:G65"/>
    <mergeCell ref="F68:G68"/>
    <mergeCell ref="D34:D72"/>
    <mergeCell ref="G78:J78"/>
    <mergeCell ref="A79:J83"/>
    <mergeCell ref="A87:B87"/>
    <mergeCell ref="A104:C104"/>
    <mergeCell ref="B70:B72"/>
    <mergeCell ref="C70:C72"/>
    <mergeCell ref="F71:G71"/>
    <mergeCell ref="A73:J73"/>
    <mergeCell ref="A77:C77"/>
    <mergeCell ref="D77:F77"/>
    <mergeCell ref="G77:J77"/>
    <mergeCell ref="A34:A72"/>
    <mergeCell ref="H34:H36"/>
    <mergeCell ref="I34:I36"/>
    <mergeCell ref="J34:J36"/>
    <mergeCell ref="B34:B42"/>
    <mergeCell ref="B43:B45"/>
    <mergeCell ref="J43:J45"/>
    <mergeCell ref="J49:J51"/>
    <mergeCell ref="B58:B60"/>
    <mergeCell ref="C58:C60"/>
    <mergeCell ref="H58:H60"/>
    <mergeCell ref="I58:I60"/>
    <mergeCell ref="H52:H54"/>
    <mergeCell ref="I52:I54"/>
    <mergeCell ref="J52:J54"/>
    <mergeCell ref="H55:H57"/>
    <mergeCell ref="I55:I57"/>
    <mergeCell ref="J55:J57"/>
    <mergeCell ref="H43:H45"/>
    <mergeCell ref="I43:I45"/>
    <mergeCell ref="F53:G53"/>
    <mergeCell ref="F50:G50"/>
    <mergeCell ref="J46:J48"/>
    <mergeCell ref="H46:H48"/>
    <mergeCell ref="I46:I48"/>
    <mergeCell ref="H49:H51"/>
    <mergeCell ref="I49:I51"/>
    <mergeCell ref="E34:E72"/>
    <mergeCell ref="C43:C45"/>
    <mergeCell ref="C46:C48"/>
    <mergeCell ref="B67:B69"/>
    <mergeCell ref="B64:B66"/>
    <mergeCell ref="B61:B63"/>
    <mergeCell ref="C67:C69"/>
    <mergeCell ref="C64:C66"/>
    <mergeCell ref="C61:C63"/>
    <mergeCell ref="F44:G44"/>
    <mergeCell ref="B55:B57"/>
    <mergeCell ref="B52:B54"/>
    <mergeCell ref="C52:C54"/>
    <mergeCell ref="C55:C57"/>
    <mergeCell ref="B49:B51"/>
    <mergeCell ref="C49:C51"/>
    <mergeCell ref="F56:G56"/>
    <mergeCell ref="F59:G59"/>
    <mergeCell ref="B46:B48"/>
    <mergeCell ref="J67:J69"/>
    <mergeCell ref="H70:H72"/>
    <mergeCell ref="I70:I72"/>
    <mergeCell ref="J70:J72"/>
    <mergeCell ref="J58:J60"/>
    <mergeCell ref="H61:H63"/>
    <mergeCell ref="I61:I63"/>
    <mergeCell ref="J61:J63"/>
    <mergeCell ref="H64:H66"/>
    <mergeCell ref="I64:I66"/>
    <mergeCell ref="J64:J66"/>
    <mergeCell ref="H16:H18"/>
    <mergeCell ref="I16:I18"/>
    <mergeCell ref="J16:J18"/>
    <mergeCell ref="B31:B33"/>
    <mergeCell ref="J22:J24"/>
    <mergeCell ref="J28:J30"/>
    <mergeCell ref="H25:H27"/>
    <mergeCell ref="I25:I27"/>
    <mergeCell ref="J25:J27"/>
    <mergeCell ref="E16:E18"/>
    <mergeCell ref="F26:G26"/>
    <mergeCell ref="F29:G29"/>
    <mergeCell ref="B16:B18"/>
    <mergeCell ref="C16:C18"/>
    <mergeCell ref="D16:D18"/>
    <mergeCell ref="F17:G17"/>
    <mergeCell ref="B25:B27"/>
    <mergeCell ref="C25:C27"/>
    <mergeCell ref="D25:D27"/>
    <mergeCell ref="E25:E27"/>
    <mergeCell ref="B28:B30"/>
    <mergeCell ref="C28:C30"/>
    <mergeCell ref="D28:D30"/>
    <mergeCell ref="E28:E30"/>
  </mergeCells>
  <conditionalFormatting sqref="J4">
    <cfRule type="cellIs" dxfId="239" priority="69" operator="lessThan">
      <formula>$H$4</formula>
    </cfRule>
    <cfRule type="cellIs" dxfId="238" priority="70" operator="greaterThan">
      <formula>$H$4</formula>
    </cfRule>
  </conditionalFormatting>
  <conditionalFormatting sqref="F21">
    <cfRule type="cellIs" dxfId="237" priority="67" operator="lessThan">
      <formula>$F$19</formula>
    </cfRule>
    <cfRule type="cellIs" dxfId="236" priority="68" operator="greaterThanOrEqual">
      <formula>$F$19</formula>
    </cfRule>
  </conditionalFormatting>
  <conditionalFormatting sqref="F36">
    <cfRule type="cellIs" dxfId="235" priority="65" operator="lessThan">
      <formula>$F$19</formula>
    </cfRule>
    <cfRule type="cellIs" dxfId="234" priority="66" operator="greaterThanOrEqual">
      <formula>$F$19</formula>
    </cfRule>
  </conditionalFormatting>
  <conditionalFormatting sqref="F51">
    <cfRule type="cellIs" dxfId="233" priority="63" operator="lessThan">
      <formula>$F$19</formula>
    </cfRule>
    <cfRule type="cellIs" dxfId="232" priority="64" operator="greaterThanOrEqual">
      <formula>$F$19</formula>
    </cfRule>
  </conditionalFormatting>
  <conditionalFormatting sqref="F15">
    <cfRule type="cellIs" dxfId="231" priority="61" operator="lessThan">
      <formula>$F$19</formula>
    </cfRule>
    <cfRule type="cellIs" dxfId="230" priority="62" operator="greaterThanOrEqual">
      <formula>$F$19</formula>
    </cfRule>
  </conditionalFormatting>
  <conditionalFormatting sqref="F24">
    <cfRule type="cellIs" dxfId="229" priority="57" operator="lessThan">
      <formula>$F$19</formula>
    </cfRule>
    <cfRule type="cellIs" dxfId="228" priority="58" operator="greaterThanOrEqual">
      <formula>$F$19</formula>
    </cfRule>
  </conditionalFormatting>
  <conditionalFormatting sqref="F33">
    <cfRule type="cellIs" dxfId="227" priority="53" operator="lessThan">
      <formula>$F$19</formula>
    </cfRule>
    <cfRule type="cellIs" dxfId="226" priority="54" operator="greaterThanOrEqual">
      <formula>$F$19</formula>
    </cfRule>
  </conditionalFormatting>
  <conditionalFormatting sqref="F39">
    <cfRule type="cellIs" dxfId="225" priority="29" operator="lessThan">
      <formula>$F$19</formula>
    </cfRule>
    <cfRule type="cellIs" dxfId="224" priority="30" operator="greaterThanOrEqual">
      <formula>$F$19</formula>
    </cfRule>
  </conditionalFormatting>
  <conditionalFormatting sqref="F42">
    <cfRule type="cellIs" dxfId="223" priority="27" operator="lessThan">
      <formula>$F$19</formula>
    </cfRule>
    <cfRule type="cellIs" dxfId="222" priority="28" operator="greaterThanOrEqual">
      <formula>$F$19</formula>
    </cfRule>
  </conditionalFormatting>
  <conditionalFormatting sqref="F45">
    <cfRule type="cellIs" dxfId="221" priority="25" operator="lessThan">
      <formula>$F$19</formula>
    </cfRule>
    <cfRule type="cellIs" dxfId="220" priority="26" operator="greaterThanOrEqual">
      <formula>$F$19</formula>
    </cfRule>
  </conditionalFormatting>
  <conditionalFormatting sqref="F48">
    <cfRule type="cellIs" dxfId="219" priority="23" operator="lessThan">
      <formula>$F$19</formula>
    </cfRule>
    <cfRule type="cellIs" dxfId="218" priority="24" operator="greaterThanOrEqual">
      <formula>$F$19</formula>
    </cfRule>
  </conditionalFormatting>
  <conditionalFormatting sqref="F54">
    <cfRule type="cellIs" dxfId="217" priority="21" operator="lessThan">
      <formula>$F$19</formula>
    </cfRule>
    <cfRule type="cellIs" dxfId="216" priority="22" operator="greaterThanOrEqual">
      <formula>$F$19</formula>
    </cfRule>
  </conditionalFormatting>
  <conditionalFormatting sqref="F57">
    <cfRule type="cellIs" dxfId="215" priority="19" operator="lessThan">
      <formula>$F$19</formula>
    </cfRule>
    <cfRule type="cellIs" dxfId="214" priority="20" operator="greaterThanOrEqual">
      <formula>$F$19</formula>
    </cfRule>
  </conditionalFormatting>
  <conditionalFormatting sqref="F60">
    <cfRule type="cellIs" dxfId="213" priority="17" operator="lessThan">
      <formula>$F$19</formula>
    </cfRule>
    <cfRule type="cellIs" dxfId="212" priority="18" operator="greaterThanOrEqual">
      <formula>$F$19</formula>
    </cfRule>
  </conditionalFormatting>
  <conditionalFormatting sqref="F63">
    <cfRule type="cellIs" dxfId="211" priority="15" operator="lessThan">
      <formula>$F$19</formula>
    </cfRule>
    <cfRule type="cellIs" dxfId="210" priority="16" operator="greaterThanOrEqual">
      <formula>$F$19</formula>
    </cfRule>
  </conditionalFormatting>
  <conditionalFormatting sqref="F66">
    <cfRule type="cellIs" dxfId="209" priority="13" operator="lessThan">
      <formula>$F$19</formula>
    </cfRule>
    <cfRule type="cellIs" dxfId="208" priority="14" operator="greaterThanOrEqual">
      <formula>$F$19</formula>
    </cfRule>
  </conditionalFormatting>
  <conditionalFormatting sqref="F69">
    <cfRule type="cellIs" dxfId="207" priority="11" operator="lessThan">
      <formula>$F$19</formula>
    </cfRule>
    <cfRule type="cellIs" dxfId="206" priority="12" operator="greaterThanOrEqual">
      <formula>$F$19</formula>
    </cfRule>
  </conditionalFormatting>
  <conditionalFormatting sqref="F72">
    <cfRule type="cellIs" dxfId="205" priority="9" operator="lessThan">
      <formula>$F$19</formula>
    </cfRule>
    <cfRule type="cellIs" dxfId="204" priority="10" operator="greaterThanOrEqual">
      <formula>$F$19</formula>
    </cfRule>
  </conditionalFormatting>
  <conditionalFormatting sqref="F27">
    <cfRule type="cellIs" dxfId="203" priority="7" operator="lessThan">
      <formula>$F$19</formula>
    </cfRule>
    <cfRule type="cellIs" dxfId="202" priority="8" operator="greaterThanOrEqual">
      <formula>$F$19</formula>
    </cfRule>
  </conditionalFormatting>
  <conditionalFormatting sqref="F30">
    <cfRule type="cellIs" dxfId="201" priority="5" operator="lessThan">
      <formula>$F$19</formula>
    </cfRule>
    <cfRule type="cellIs" dxfId="200" priority="6" operator="greaterThanOrEqual">
      <formula>$F$19</formula>
    </cfRule>
  </conditionalFormatting>
  <conditionalFormatting sqref="F18">
    <cfRule type="cellIs" dxfId="199" priority="3" operator="lessThan">
      <formula>$F$19</formula>
    </cfRule>
    <cfRule type="cellIs" dxfId="198" priority="4" operator="greaterThanOrEqual">
      <formula>$F$19</formula>
    </cfRule>
  </conditionalFormatting>
  <conditionalFormatting sqref="F12">
    <cfRule type="cellIs" dxfId="197" priority="1" operator="lessThan">
      <formula>$F$16</formula>
    </cfRule>
    <cfRule type="cellIs" dxfId="196" priority="2" operator="greaterThanOrEqual">
      <formula>$F$16</formula>
    </cfRule>
  </conditionalFormatting>
  <pageMargins left="0.7" right="0.7" top="0.75" bottom="0.75" header="0.3" footer="0.3"/>
  <pageSetup orientation="portrait" horizontalDpi="0" verticalDpi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DE91D2-6A3B-4F4F-BCFE-67856CA06387}">
  <sheetPr codeName="Hoja8">
    <tabColor theme="9" tint="-0.499984740745262"/>
  </sheetPr>
  <dimension ref="A1:T93"/>
  <sheetViews>
    <sheetView zoomScale="112" zoomScaleNormal="112" workbookViewId="0">
      <selection activeCell="B13" sqref="B13:B15"/>
    </sheetView>
  </sheetViews>
  <sheetFormatPr baseColWidth="10" defaultRowHeight="16" x14ac:dyDescent="0.2"/>
  <cols>
    <col min="1" max="1" width="31.6640625" style="1" customWidth="1"/>
    <col min="2" max="2" width="35.1640625" style="1" customWidth="1"/>
    <col min="3" max="3" width="39.33203125" style="1" customWidth="1"/>
    <col min="4" max="4" width="31.5" style="1" customWidth="1"/>
    <col min="5" max="5" width="27.6640625" style="1" customWidth="1"/>
    <col min="6" max="6" width="21.1640625" style="1" customWidth="1"/>
    <col min="7" max="7" width="32.6640625" style="1" customWidth="1"/>
    <col min="8" max="8" width="26.5" style="1" customWidth="1"/>
    <col min="9" max="9" width="18.83203125" style="1" customWidth="1"/>
    <col min="10" max="10" width="38.83203125" style="1" customWidth="1"/>
    <col min="11" max="16384" width="10.83203125" style="1"/>
  </cols>
  <sheetData>
    <row r="1" spans="1:20" ht="73" customHeight="1" thickBot="1" x14ac:dyDescent="0.25">
      <c r="A1" s="313"/>
      <c r="B1" s="332"/>
      <c r="C1" s="313" t="s">
        <v>798</v>
      </c>
      <c r="D1" s="332"/>
      <c r="E1" s="332"/>
      <c r="F1" s="332"/>
      <c r="G1" s="314"/>
      <c r="H1" s="10" t="s">
        <v>0</v>
      </c>
      <c r="I1" s="343" t="s">
        <v>2</v>
      </c>
      <c r="J1" s="344"/>
      <c r="L1" s="345" t="s">
        <v>21</v>
      </c>
      <c r="M1" s="346"/>
      <c r="N1" s="345" t="s">
        <v>55</v>
      </c>
      <c r="O1" s="347"/>
      <c r="P1" s="346"/>
      <c r="Q1" s="348" t="s">
        <v>80</v>
      </c>
      <c r="R1" s="349"/>
      <c r="S1" s="321" t="s">
        <v>81</v>
      </c>
      <c r="T1" s="322"/>
    </row>
    <row r="2" spans="1:20" ht="120" customHeight="1" thickBot="1" x14ac:dyDescent="0.25">
      <c r="A2" s="340"/>
      <c r="B2" s="341"/>
      <c r="C2" s="340"/>
      <c r="D2" s="341"/>
      <c r="E2" s="341"/>
      <c r="F2" s="341"/>
      <c r="G2" s="342"/>
      <c r="H2" s="10" t="s">
        <v>1</v>
      </c>
      <c r="I2" s="325">
        <v>43691</v>
      </c>
      <c r="J2" s="326"/>
      <c r="L2" s="327" t="s">
        <v>56</v>
      </c>
      <c r="M2" s="328"/>
      <c r="N2" s="329">
        <v>100111</v>
      </c>
      <c r="O2" s="330"/>
      <c r="P2" s="331"/>
      <c r="Q2" s="323"/>
      <c r="R2" s="350"/>
      <c r="S2" s="323"/>
      <c r="T2" s="324"/>
    </row>
    <row r="3" spans="1:20" ht="35" thickBot="1" x14ac:dyDescent="0.25">
      <c r="A3" s="313" t="s">
        <v>21</v>
      </c>
      <c r="B3" s="332"/>
      <c r="C3" s="332"/>
      <c r="D3" s="332"/>
      <c r="E3" s="332"/>
      <c r="F3" s="332"/>
      <c r="G3" s="206"/>
      <c r="H3" s="393">
        <v>701</v>
      </c>
      <c r="I3" s="394"/>
      <c r="J3" s="395"/>
      <c r="L3" s="336">
        <f t="shared" ref="L3" si="0">$H$3</f>
        <v>701</v>
      </c>
      <c r="M3" s="337"/>
      <c r="N3" s="33" t="s">
        <v>71</v>
      </c>
      <c r="O3" s="338" t="s">
        <v>57</v>
      </c>
      <c r="P3" s="339"/>
      <c r="Q3" s="33" t="s">
        <v>71</v>
      </c>
      <c r="R3" s="36" t="s">
        <v>68</v>
      </c>
      <c r="S3" s="38" t="s">
        <v>71</v>
      </c>
      <c r="T3" s="39" t="s">
        <v>329</v>
      </c>
    </row>
    <row r="4" spans="1:20" ht="18" thickBot="1" x14ac:dyDescent="0.25">
      <c r="A4" s="7" t="s">
        <v>18</v>
      </c>
      <c r="B4" s="307" t="s">
        <v>63</v>
      </c>
      <c r="C4" s="308"/>
      <c r="D4" s="8" t="s">
        <v>92</v>
      </c>
      <c r="E4" s="11" t="s">
        <v>721</v>
      </c>
      <c r="F4" s="309" t="s">
        <v>272</v>
      </c>
      <c r="G4" s="310"/>
      <c r="H4" s="12"/>
      <c r="I4" s="9" t="s">
        <v>20</v>
      </c>
      <c r="J4" s="13">
        <f>$B$89</f>
        <v>0</v>
      </c>
      <c r="N4" s="34" t="s">
        <v>70</v>
      </c>
      <c r="O4" s="311" t="s">
        <v>58</v>
      </c>
      <c r="P4" s="312"/>
      <c r="Q4" s="35" t="s">
        <v>70</v>
      </c>
      <c r="R4" s="37" t="s">
        <v>69</v>
      </c>
      <c r="S4" s="40" t="s">
        <v>70</v>
      </c>
      <c r="T4" s="41"/>
    </row>
    <row r="5" spans="1:20" ht="69" thickBot="1" x14ac:dyDescent="0.25">
      <c r="A5" s="313" t="s">
        <v>504</v>
      </c>
      <c r="B5" s="314"/>
      <c r="C5" s="436" t="s">
        <v>799</v>
      </c>
      <c r="D5" s="437"/>
      <c r="E5" s="438"/>
      <c r="F5" s="309" t="s">
        <v>22</v>
      </c>
      <c r="G5" s="310"/>
      <c r="H5" s="396" t="s">
        <v>820</v>
      </c>
      <c r="I5" s="397"/>
      <c r="J5" s="398"/>
      <c r="N5" s="34" t="s">
        <v>72</v>
      </c>
      <c r="O5" s="270" t="s">
        <v>59</v>
      </c>
      <c r="P5" s="271"/>
      <c r="S5" s="40" t="s">
        <v>72</v>
      </c>
      <c r="T5" s="41" t="s">
        <v>601</v>
      </c>
    </row>
    <row r="6" spans="1:20" ht="120" thickBot="1" x14ac:dyDescent="0.25">
      <c r="A6" s="7" t="s">
        <v>90</v>
      </c>
      <c r="B6" s="205" t="s">
        <v>32</v>
      </c>
      <c r="C6" s="18" t="s">
        <v>819</v>
      </c>
      <c r="D6" s="14" t="s">
        <v>23</v>
      </c>
      <c r="E6" s="18" t="s">
        <v>823</v>
      </c>
      <c r="F6" s="298" t="s">
        <v>24</v>
      </c>
      <c r="G6" s="299"/>
      <c r="H6" s="18" t="s">
        <v>821</v>
      </c>
      <c r="I6" s="14" t="s">
        <v>25</v>
      </c>
      <c r="J6" s="18" t="s">
        <v>822</v>
      </c>
      <c r="N6" s="34" t="s">
        <v>73</v>
      </c>
      <c r="O6" s="31" t="s">
        <v>60</v>
      </c>
      <c r="P6" s="32"/>
      <c r="S6" s="40" t="s">
        <v>73</v>
      </c>
      <c r="T6" s="41"/>
    </row>
    <row r="7" spans="1:20" ht="49" customHeight="1" thickBot="1" x14ac:dyDescent="0.25">
      <c r="A7" s="300" t="s">
        <v>26</v>
      </c>
      <c r="B7" s="301"/>
      <c r="C7" s="302" t="s">
        <v>918</v>
      </c>
      <c r="D7" s="303"/>
      <c r="E7" s="304"/>
      <c r="F7" s="305" t="s">
        <v>27</v>
      </c>
      <c r="G7" s="305"/>
      <c r="H7" s="306"/>
      <c r="I7" s="302" t="s">
        <v>547</v>
      </c>
      <c r="J7" s="304"/>
      <c r="N7" s="34" t="s">
        <v>74</v>
      </c>
      <c r="O7" s="270" t="s">
        <v>61</v>
      </c>
      <c r="P7" s="271"/>
      <c r="S7" s="40" t="s">
        <v>74</v>
      </c>
      <c r="T7" s="41"/>
    </row>
    <row r="8" spans="1:20" ht="20" thickBot="1" x14ac:dyDescent="0.25">
      <c r="A8" s="283" t="s">
        <v>8</v>
      </c>
      <c r="B8" s="285" t="s">
        <v>9</v>
      </c>
      <c r="C8" s="287" t="s">
        <v>17</v>
      </c>
      <c r="D8" s="288"/>
      <c r="E8" s="289"/>
      <c r="F8" s="290" t="s">
        <v>13</v>
      </c>
      <c r="G8" s="291"/>
      <c r="H8" s="294" t="s">
        <v>14</v>
      </c>
      <c r="I8" s="296" t="s">
        <v>15</v>
      </c>
      <c r="J8" s="280" t="s">
        <v>16</v>
      </c>
      <c r="N8" s="34" t="s">
        <v>75</v>
      </c>
      <c r="O8" s="270" t="s">
        <v>62</v>
      </c>
      <c r="P8" s="271"/>
      <c r="S8" s="40" t="s">
        <v>75</v>
      </c>
      <c r="T8" s="41"/>
    </row>
    <row r="9" spans="1:20" ht="18" thickBot="1" x14ac:dyDescent="0.25">
      <c r="A9" s="284"/>
      <c r="B9" s="286"/>
      <c r="C9" s="4" t="s">
        <v>10</v>
      </c>
      <c r="D9" s="5" t="s">
        <v>11</v>
      </c>
      <c r="E9" s="6" t="s">
        <v>12</v>
      </c>
      <c r="F9" s="292"/>
      <c r="G9" s="293"/>
      <c r="H9" s="295"/>
      <c r="I9" s="297"/>
      <c r="J9" s="281" t="s">
        <v>16</v>
      </c>
      <c r="N9" s="34" t="s">
        <v>76</v>
      </c>
      <c r="O9" s="270" t="s">
        <v>63</v>
      </c>
      <c r="P9" s="271"/>
      <c r="S9" s="40" t="s">
        <v>76</v>
      </c>
      <c r="T9" s="41"/>
    </row>
    <row r="10" spans="1:20" ht="35" thickBot="1" x14ac:dyDescent="0.25">
      <c r="A10" s="282" t="s">
        <v>49</v>
      </c>
      <c r="B10" s="253" t="s">
        <v>915</v>
      </c>
      <c r="C10" s="262" t="s">
        <v>908</v>
      </c>
      <c r="D10" s="248" t="s">
        <v>909</v>
      </c>
      <c r="E10" s="248" t="s">
        <v>35</v>
      </c>
      <c r="F10" s="50">
        <v>68.39</v>
      </c>
      <c r="G10" s="156" t="s">
        <v>910</v>
      </c>
      <c r="H10" s="233" t="s">
        <v>912</v>
      </c>
      <c r="I10" s="233" t="s">
        <v>913</v>
      </c>
      <c r="J10" s="233" t="s">
        <v>914</v>
      </c>
      <c r="N10" s="34" t="s">
        <v>77</v>
      </c>
      <c r="O10" s="270" t="s">
        <v>64</v>
      </c>
      <c r="P10" s="271"/>
      <c r="S10" s="40" t="s">
        <v>77</v>
      </c>
      <c r="T10" s="41"/>
    </row>
    <row r="11" spans="1:20" ht="36" customHeight="1" thickBot="1" x14ac:dyDescent="0.25">
      <c r="A11" s="260"/>
      <c r="B11" s="254"/>
      <c r="C11" s="263"/>
      <c r="D11" s="249"/>
      <c r="E11" s="249"/>
      <c r="F11" s="259" t="s">
        <v>31</v>
      </c>
      <c r="G11" s="259"/>
      <c r="H11" s="234"/>
      <c r="I11" s="234"/>
      <c r="J11" s="234"/>
      <c r="N11" s="34" t="s">
        <v>78</v>
      </c>
      <c r="O11" s="270" t="s">
        <v>65</v>
      </c>
      <c r="P11" s="271"/>
      <c r="S11" s="40" t="s">
        <v>78</v>
      </c>
      <c r="T11" s="44" t="s">
        <v>460</v>
      </c>
    </row>
    <row r="12" spans="1:20" ht="86" thickBot="1" x14ac:dyDescent="0.25">
      <c r="A12" s="261"/>
      <c r="B12" s="255"/>
      <c r="C12" s="264"/>
      <c r="D12" s="250"/>
      <c r="E12" s="250"/>
      <c r="F12" s="20"/>
      <c r="G12" s="156" t="s">
        <v>911</v>
      </c>
      <c r="H12" s="235"/>
      <c r="I12" s="235"/>
      <c r="J12" s="235"/>
      <c r="N12" s="34">
        <v>10</v>
      </c>
      <c r="O12" s="270" t="s">
        <v>19</v>
      </c>
      <c r="P12" s="271"/>
      <c r="S12" s="40">
        <v>10</v>
      </c>
      <c r="T12" s="44" t="s">
        <v>34</v>
      </c>
    </row>
    <row r="13" spans="1:20" ht="120" thickBot="1" x14ac:dyDescent="0.25">
      <c r="A13" s="260" t="s">
        <v>50</v>
      </c>
      <c r="B13" s="254" t="s">
        <v>916</v>
      </c>
      <c r="C13" s="262" t="s">
        <v>917</v>
      </c>
      <c r="D13" s="248" t="s">
        <v>877</v>
      </c>
      <c r="E13" s="248" t="s">
        <v>35</v>
      </c>
      <c r="F13" s="50">
        <v>90</v>
      </c>
      <c r="G13" s="156" t="s">
        <v>904</v>
      </c>
      <c r="H13" s="233" t="s">
        <v>903</v>
      </c>
      <c r="I13" s="233" t="s">
        <v>906</v>
      </c>
      <c r="J13" s="233" t="s">
        <v>907</v>
      </c>
      <c r="N13" s="34">
        <v>11</v>
      </c>
      <c r="O13" s="270" t="s">
        <v>66</v>
      </c>
      <c r="P13" s="271"/>
      <c r="S13" s="40">
        <v>11</v>
      </c>
      <c r="T13" s="44" t="s">
        <v>276</v>
      </c>
    </row>
    <row r="14" spans="1:20" ht="17" thickBot="1" x14ac:dyDescent="0.25">
      <c r="A14" s="260"/>
      <c r="B14" s="254"/>
      <c r="C14" s="263"/>
      <c r="D14" s="249"/>
      <c r="E14" s="249"/>
      <c r="F14" s="259" t="s">
        <v>31</v>
      </c>
      <c r="G14" s="259"/>
      <c r="H14" s="234"/>
      <c r="I14" s="234"/>
      <c r="J14" s="234"/>
      <c r="N14" s="35">
        <v>12</v>
      </c>
      <c r="O14" s="272" t="s">
        <v>67</v>
      </c>
      <c r="P14" s="273"/>
      <c r="S14" s="42">
        <v>12</v>
      </c>
      <c r="T14" s="43"/>
    </row>
    <row r="15" spans="1:20" ht="93" thickBot="1" x14ac:dyDescent="0.25">
      <c r="A15" s="261"/>
      <c r="B15" s="255"/>
      <c r="C15" s="264"/>
      <c r="D15" s="250"/>
      <c r="E15" s="250"/>
      <c r="F15" s="20"/>
      <c r="G15" s="53" t="s">
        <v>905</v>
      </c>
      <c r="H15" s="235"/>
      <c r="I15" s="235"/>
      <c r="J15" s="235"/>
      <c r="N15" s="265" t="s">
        <v>72</v>
      </c>
      <c r="O15" s="266"/>
      <c r="P15" s="267"/>
      <c r="Q15" s="265" t="s">
        <v>71</v>
      </c>
      <c r="R15" s="266"/>
      <c r="S15" s="265" t="s">
        <v>72</v>
      </c>
      <c r="T15" s="267"/>
    </row>
    <row r="16" spans="1:20" ht="18" thickBot="1" x14ac:dyDescent="0.25">
      <c r="A16" s="291" t="s">
        <v>51</v>
      </c>
      <c r="B16" s="253" t="s">
        <v>807</v>
      </c>
      <c r="C16" s="248" t="s">
        <v>876</v>
      </c>
      <c r="D16" s="248" t="s">
        <v>877</v>
      </c>
      <c r="E16" s="248" t="s">
        <v>35</v>
      </c>
      <c r="F16" s="50">
        <v>90</v>
      </c>
      <c r="G16" s="156" t="s">
        <v>878</v>
      </c>
      <c r="H16" s="233" t="s">
        <v>900</v>
      </c>
      <c r="I16" s="233" t="s">
        <v>901</v>
      </c>
      <c r="J16" s="233" t="s">
        <v>902</v>
      </c>
      <c r="N16" s="277" t="s">
        <v>59</v>
      </c>
      <c r="O16" s="278"/>
      <c r="P16" s="279"/>
      <c r="Q16" s="277" t="s">
        <v>79</v>
      </c>
      <c r="R16" s="279"/>
      <c r="S16" s="277" t="s">
        <v>601</v>
      </c>
      <c r="T16" s="279"/>
    </row>
    <row r="17" spans="1:20" ht="17" thickBot="1" x14ac:dyDescent="0.25">
      <c r="A17" s="399"/>
      <c r="B17" s="254"/>
      <c r="C17" s="249"/>
      <c r="D17" s="249"/>
      <c r="E17" s="249"/>
      <c r="F17" s="259" t="s">
        <v>31</v>
      </c>
      <c r="G17" s="259"/>
      <c r="H17" s="234"/>
      <c r="I17" s="234"/>
      <c r="J17" s="234"/>
      <c r="N17" s="55"/>
      <c r="O17" s="55"/>
      <c r="P17" s="55"/>
      <c r="Q17" s="55"/>
      <c r="R17" s="55"/>
      <c r="S17" s="55"/>
      <c r="T17" s="55"/>
    </row>
    <row r="18" spans="1:20" ht="58" customHeight="1" thickBot="1" x14ac:dyDescent="0.25">
      <c r="A18" s="399"/>
      <c r="B18" s="255"/>
      <c r="C18" s="250"/>
      <c r="D18" s="250"/>
      <c r="E18" s="250"/>
      <c r="F18" s="20"/>
      <c r="G18" s="53" t="s">
        <v>879</v>
      </c>
      <c r="H18" s="235"/>
      <c r="I18" s="235"/>
      <c r="J18" s="235"/>
      <c r="N18" s="55"/>
      <c r="O18" s="55"/>
      <c r="P18" s="55"/>
      <c r="Q18" s="55"/>
      <c r="R18" s="55"/>
      <c r="S18" s="55"/>
      <c r="T18" s="55"/>
    </row>
    <row r="19" spans="1:20" ht="44" customHeight="1" thickBot="1" x14ac:dyDescent="0.25">
      <c r="A19" s="399"/>
      <c r="B19" s="253" t="s">
        <v>808</v>
      </c>
      <c r="C19" s="248" t="s">
        <v>873</v>
      </c>
      <c r="D19" s="248" t="s">
        <v>867</v>
      </c>
      <c r="E19" s="248" t="s">
        <v>35</v>
      </c>
      <c r="F19" s="209"/>
      <c r="G19" s="53" t="s">
        <v>874</v>
      </c>
      <c r="H19" s="233" t="s">
        <v>897</v>
      </c>
      <c r="I19" s="233" t="s">
        <v>898</v>
      </c>
      <c r="J19" s="233" t="s">
        <v>899</v>
      </c>
      <c r="N19" s="55"/>
      <c r="O19" s="55"/>
      <c r="P19" s="55"/>
      <c r="Q19" s="55"/>
      <c r="R19" s="55"/>
      <c r="S19" s="55"/>
      <c r="T19" s="55"/>
    </row>
    <row r="20" spans="1:20" ht="17" thickBot="1" x14ac:dyDescent="0.25">
      <c r="A20" s="399"/>
      <c r="B20" s="254"/>
      <c r="C20" s="249"/>
      <c r="D20" s="249"/>
      <c r="E20" s="249"/>
      <c r="F20" s="259" t="s">
        <v>31</v>
      </c>
      <c r="G20" s="259"/>
      <c r="H20" s="234"/>
      <c r="I20" s="234"/>
      <c r="J20" s="234"/>
      <c r="N20" s="55"/>
      <c r="O20" s="55"/>
      <c r="P20" s="55"/>
      <c r="Q20" s="55"/>
      <c r="R20" s="55"/>
      <c r="S20" s="55"/>
      <c r="T20" s="55"/>
    </row>
    <row r="21" spans="1:20" ht="17" thickBot="1" x14ac:dyDescent="0.25">
      <c r="A21" s="399"/>
      <c r="B21" s="255"/>
      <c r="C21" s="250"/>
      <c r="D21" s="250"/>
      <c r="E21" s="250"/>
      <c r="F21" s="20"/>
      <c r="G21" s="53" t="s">
        <v>875</v>
      </c>
      <c r="H21" s="235"/>
      <c r="I21" s="235"/>
      <c r="J21" s="235"/>
      <c r="N21" s="55"/>
      <c r="O21" s="55"/>
      <c r="P21" s="55"/>
      <c r="Q21" s="55"/>
      <c r="R21" s="55"/>
      <c r="S21" s="55"/>
      <c r="T21" s="55"/>
    </row>
    <row r="22" spans="1:20" ht="35" thickBot="1" x14ac:dyDescent="0.25">
      <c r="A22" s="399"/>
      <c r="B22" s="253" t="s">
        <v>810</v>
      </c>
      <c r="C22" s="253" t="s">
        <v>870</v>
      </c>
      <c r="D22" s="253" t="s">
        <v>867</v>
      </c>
      <c r="E22" s="253" t="s">
        <v>35</v>
      </c>
      <c r="F22" s="209"/>
      <c r="G22" s="156" t="s">
        <v>871</v>
      </c>
      <c r="H22" s="253" t="s">
        <v>896</v>
      </c>
      <c r="I22" s="253" t="s">
        <v>94</v>
      </c>
      <c r="J22" s="253" t="s">
        <v>832</v>
      </c>
      <c r="N22" s="55"/>
      <c r="O22" s="55"/>
      <c r="P22" s="55"/>
      <c r="Q22" s="55"/>
      <c r="R22" s="55"/>
      <c r="S22" s="55"/>
      <c r="T22" s="55"/>
    </row>
    <row r="23" spans="1:20" ht="17" thickBot="1" x14ac:dyDescent="0.25">
      <c r="A23" s="399"/>
      <c r="B23" s="254"/>
      <c r="C23" s="254"/>
      <c r="D23" s="254"/>
      <c r="E23" s="254"/>
      <c r="F23" s="259" t="s">
        <v>31</v>
      </c>
      <c r="G23" s="259"/>
      <c r="H23" s="254"/>
      <c r="I23" s="254"/>
      <c r="J23" s="254"/>
      <c r="N23" s="55"/>
      <c r="O23" s="55"/>
      <c r="P23" s="55"/>
      <c r="Q23" s="55"/>
      <c r="R23" s="55"/>
      <c r="S23" s="55"/>
      <c r="T23" s="55"/>
    </row>
    <row r="24" spans="1:20" ht="81" customHeight="1" thickBot="1" x14ac:dyDescent="0.25">
      <c r="A24" s="399"/>
      <c r="B24" s="255"/>
      <c r="C24" s="255"/>
      <c r="D24" s="255"/>
      <c r="E24" s="255"/>
      <c r="F24" s="20"/>
      <c r="G24" s="156" t="s">
        <v>872</v>
      </c>
      <c r="H24" s="255"/>
      <c r="I24" s="255"/>
      <c r="J24" s="255"/>
      <c r="N24" s="55"/>
      <c r="O24" s="55"/>
      <c r="P24" s="55"/>
      <c r="Q24" s="55"/>
      <c r="R24" s="55"/>
      <c r="S24" s="55"/>
      <c r="T24" s="55"/>
    </row>
    <row r="25" spans="1:20" ht="17" thickBot="1" x14ac:dyDescent="0.25">
      <c r="A25" s="399"/>
      <c r="B25" s="253" t="s">
        <v>811</v>
      </c>
      <c r="C25" s="253" t="s">
        <v>884</v>
      </c>
      <c r="D25" s="253" t="s">
        <v>867</v>
      </c>
      <c r="E25" s="253" t="s">
        <v>35</v>
      </c>
      <c r="F25" s="209"/>
      <c r="G25" s="53" t="s">
        <v>886</v>
      </c>
      <c r="H25" s="253" t="s">
        <v>893</v>
      </c>
      <c r="I25" s="253" t="s">
        <v>894</v>
      </c>
      <c r="J25" s="253" t="s">
        <v>895</v>
      </c>
      <c r="N25" s="55"/>
      <c r="O25" s="55"/>
      <c r="P25" s="55"/>
      <c r="Q25" s="55"/>
      <c r="R25" s="55"/>
      <c r="S25" s="55"/>
      <c r="T25" s="55"/>
    </row>
    <row r="26" spans="1:20" ht="17" thickBot="1" x14ac:dyDescent="0.25">
      <c r="A26" s="399"/>
      <c r="B26" s="254"/>
      <c r="C26" s="254"/>
      <c r="D26" s="254"/>
      <c r="E26" s="254"/>
      <c r="F26" s="259" t="s">
        <v>31</v>
      </c>
      <c r="G26" s="259"/>
      <c r="H26" s="254"/>
      <c r="I26" s="254"/>
      <c r="J26" s="254"/>
      <c r="N26" s="55"/>
      <c r="O26" s="55"/>
      <c r="P26" s="55"/>
      <c r="Q26" s="55"/>
      <c r="R26" s="55"/>
      <c r="S26" s="55"/>
      <c r="T26" s="55"/>
    </row>
    <row r="27" spans="1:20" ht="84" customHeight="1" thickBot="1" x14ac:dyDescent="0.25">
      <c r="A27" s="399"/>
      <c r="B27" s="255"/>
      <c r="C27" s="255"/>
      <c r="D27" s="255"/>
      <c r="E27" s="255"/>
      <c r="F27" s="20"/>
      <c r="G27" s="53" t="s">
        <v>887</v>
      </c>
      <c r="H27" s="255"/>
      <c r="I27" s="255"/>
      <c r="J27" s="255"/>
      <c r="N27" s="55"/>
      <c r="O27" s="55"/>
      <c r="P27" s="55"/>
      <c r="Q27" s="55"/>
      <c r="R27" s="55"/>
      <c r="S27" s="55"/>
      <c r="T27" s="55"/>
    </row>
    <row r="28" spans="1:20" ht="47" customHeight="1" thickBot="1" x14ac:dyDescent="0.25">
      <c r="A28" s="399"/>
      <c r="B28" s="253" t="s">
        <v>885</v>
      </c>
      <c r="C28" s="248" t="s">
        <v>880</v>
      </c>
      <c r="D28" s="248" t="s">
        <v>881</v>
      </c>
      <c r="E28" s="248" t="s">
        <v>35</v>
      </c>
      <c r="F28" s="209"/>
      <c r="G28" s="156" t="s">
        <v>882</v>
      </c>
      <c r="H28" s="253" t="s">
        <v>890</v>
      </c>
      <c r="I28" s="253" t="s">
        <v>891</v>
      </c>
      <c r="J28" s="253" t="s">
        <v>892</v>
      </c>
      <c r="N28" s="55"/>
      <c r="O28" s="55"/>
      <c r="P28" s="55"/>
      <c r="Q28" s="55"/>
      <c r="R28" s="55"/>
      <c r="S28" s="55"/>
      <c r="T28" s="55"/>
    </row>
    <row r="29" spans="1:20" ht="44" customHeight="1" thickBot="1" x14ac:dyDescent="0.25">
      <c r="A29" s="399"/>
      <c r="B29" s="254"/>
      <c r="C29" s="249"/>
      <c r="D29" s="249"/>
      <c r="E29" s="249"/>
      <c r="F29" s="259" t="s">
        <v>31</v>
      </c>
      <c r="G29" s="259"/>
      <c r="H29" s="254"/>
      <c r="I29" s="254"/>
      <c r="J29" s="254"/>
      <c r="N29" s="55"/>
      <c r="O29" s="55"/>
      <c r="P29" s="55"/>
      <c r="Q29" s="55"/>
      <c r="R29" s="55"/>
      <c r="S29" s="55"/>
      <c r="T29" s="55"/>
    </row>
    <row r="30" spans="1:20" ht="49" customHeight="1" thickBot="1" x14ac:dyDescent="0.25">
      <c r="A30" s="399"/>
      <c r="B30" s="255"/>
      <c r="C30" s="250"/>
      <c r="D30" s="250"/>
      <c r="E30" s="250"/>
      <c r="F30" s="20"/>
      <c r="G30" s="156" t="s">
        <v>883</v>
      </c>
      <c r="H30" s="255"/>
      <c r="I30" s="255"/>
      <c r="J30" s="255"/>
      <c r="N30" s="55"/>
      <c r="O30" s="55"/>
      <c r="P30" s="55"/>
      <c r="Q30" s="55"/>
      <c r="R30" s="55"/>
      <c r="S30" s="55"/>
      <c r="T30" s="55"/>
    </row>
    <row r="31" spans="1:20" ht="41" customHeight="1" thickBot="1" x14ac:dyDescent="0.25">
      <c r="A31" s="399"/>
      <c r="B31" s="253" t="s">
        <v>813</v>
      </c>
      <c r="C31" s="248" t="s">
        <v>866</v>
      </c>
      <c r="D31" s="248" t="s">
        <v>867</v>
      </c>
      <c r="E31" s="248" t="s">
        <v>35</v>
      </c>
      <c r="F31" s="209"/>
      <c r="G31" s="53" t="s">
        <v>868</v>
      </c>
      <c r="H31" s="233" t="s">
        <v>888</v>
      </c>
      <c r="I31" s="233" t="s">
        <v>867</v>
      </c>
      <c r="J31" s="233" t="s">
        <v>889</v>
      </c>
      <c r="N31" s="55"/>
      <c r="O31" s="55"/>
      <c r="P31" s="55"/>
      <c r="Q31" s="55"/>
      <c r="R31" s="55"/>
      <c r="S31" s="55"/>
      <c r="T31" s="55"/>
    </row>
    <row r="32" spans="1:20" ht="17" thickBot="1" x14ac:dyDescent="0.25">
      <c r="A32" s="399"/>
      <c r="B32" s="254"/>
      <c r="C32" s="249"/>
      <c r="D32" s="249"/>
      <c r="E32" s="249"/>
      <c r="F32" s="259" t="s">
        <v>31</v>
      </c>
      <c r="G32" s="259"/>
      <c r="H32" s="234"/>
      <c r="I32" s="234"/>
      <c r="J32" s="234"/>
      <c r="N32" s="55"/>
      <c r="O32" s="55"/>
      <c r="P32" s="55"/>
      <c r="Q32" s="55"/>
      <c r="R32" s="55"/>
      <c r="S32" s="55"/>
      <c r="T32" s="55"/>
    </row>
    <row r="33" spans="1:20" ht="68" customHeight="1" thickBot="1" x14ac:dyDescent="0.25">
      <c r="A33" s="399"/>
      <c r="B33" s="255"/>
      <c r="C33" s="250"/>
      <c r="D33" s="250"/>
      <c r="E33" s="250"/>
      <c r="F33" s="20"/>
      <c r="G33" s="53" t="s">
        <v>869</v>
      </c>
      <c r="H33" s="235"/>
      <c r="I33" s="235"/>
      <c r="J33" s="235"/>
      <c r="N33" s="55"/>
      <c r="O33" s="55"/>
      <c r="P33" s="55"/>
      <c r="Q33" s="55"/>
      <c r="R33" s="55"/>
      <c r="S33" s="55"/>
      <c r="T33" s="55"/>
    </row>
    <row r="34" spans="1:20" ht="35" thickBot="1" x14ac:dyDescent="0.25">
      <c r="A34" s="282" t="s">
        <v>52</v>
      </c>
      <c r="B34" s="253" t="s">
        <v>919</v>
      </c>
      <c r="C34" s="248" t="s">
        <v>861</v>
      </c>
      <c r="D34" s="248" t="s">
        <v>94</v>
      </c>
      <c r="E34" s="248" t="s">
        <v>35</v>
      </c>
      <c r="F34" s="209"/>
      <c r="G34" s="156" t="s">
        <v>862</v>
      </c>
      <c r="H34" s="233" t="s">
        <v>865</v>
      </c>
      <c r="I34" s="233" t="s">
        <v>94</v>
      </c>
      <c r="J34" s="233" t="s">
        <v>864</v>
      </c>
    </row>
    <row r="35" spans="1:20" ht="17" thickBot="1" x14ac:dyDescent="0.25">
      <c r="A35" s="260"/>
      <c r="B35" s="254"/>
      <c r="C35" s="249"/>
      <c r="D35" s="249"/>
      <c r="E35" s="249"/>
      <c r="F35" s="439" t="s">
        <v>31</v>
      </c>
      <c r="G35" s="439"/>
      <c r="H35" s="234"/>
      <c r="I35" s="234"/>
      <c r="J35" s="234"/>
    </row>
    <row r="36" spans="1:20" ht="45" customHeight="1" thickBot="1" x14ac:dyDescent="0.25">
      <c r="A36" s="260"/>
      <c r="B36" s="254"/>
      <c r="C36" s="249"/>
      <c r="D36" s="249"/>
      <c r="E36" s="249"/>
      <c r="F36" s="212"/>
      <c r="G36" s="156" t="s">
        <v>863</v>
      </c>
      <c r="H36" s="235"/>
      <c r="I36" s="235"/>
      <c r="J36" s="235"/>
    </row>
    <row r="37" spans="1:20" ht="18" thickBot="1" x14ac:dyDescent="0.25">
      <c r="A37" s="260"/>
      <c r="B37" s="253" t="s">
        <v>806</v>
      </c>
      <c r="C37" s="253" t="s">
        <v>856</v>
      </c>
      <c r="D37" s="249"/>
      <c r="E37" s="249"/>
      <c r="F37" s="209"/>
      <c r="G37" s="156" t="s">
        <v>857</v>
      </c>
      <c r="H37" s="253" t="s">
        <v>859</v>
      </c>
      <c r="I37" s="253" t="s">
        <v>94</v>
      </c>
      <c r="J37" s="253" t="s">
        <v>860</v>
      </c>
    </row>
    <row r="38" spans="1:20" ht="17" thickBot="1" x14ac:dyDescent="0.25">
      <c r="A38" s="260"/>
      <c r="B38" s="254"/>
      <c r="C38" s="254"/>
      <c r="D38" s="249"/>
      <c r="E38" s="249"/>
      <c r="F38" s="439" t="s">
        <v>31</v>
      </c>
      <c r="G38" s="439"/>
      <c r="H38" s="254"/>
      <c r="I38" s="254"/>
      <c r="J38" s="254"/>
    </row>
    <row r="39" spans="1:20" ht="41" customHeight="1" thickBot="1" x14ac:dyDescent="0.25">
      <c r="A39" s="260"/>
      <c r="B39" s="255"/>
      <c r="C39" s="255"/>
      <c r="D39" s="249"/>
      <c r="E39" s="249"/>
      <c r="F39" s="210"/>
      <c r="G39" s="156" t="s">
        <v>858</v>
      </c>
      <c r="H39" s="255"/>
      <c r="I39" s="255"/>
      <c r="J39" s="255"/>
    </row>
    <row r="40" spans="1:20" ht="18" thickBot="1" x14ac:dyDescent="0.25">
      <c r="A40" s="260"/>
      <c r="B40" s="253" t="s">
        <v>809</v>
      </c>
      <c r="C40" s="253" t="s">
        <v>852</v>
      </c>
      <c r="D40" s="249"/>
      <c r="E40" s="249"/>
      <c r="F40" s="209"/>
      <c r="G40" s="156" t="s">
        <v>848</v>
      </c>
      <c r="H40" s="253" t="s">
        <v>853</v>
      </c>
      <c r="I40" s="253" t="s">
        <v>94</v>
      </c>
      <c r="J40" s="253" t="s">
        <v>855</v>
      </c>
    </row>
    <row r="41" spans="1:20" ht="17" thickBot="1" x14ac:dyDescent="0.25">
      <c r="A41" s="260"/>
      <c r="B41" s="254"/>
      <c r="C41" s="254"/>
      <c r="D41" s="249"/>
      <c r="E41" s="249"/>
      <c r="F41" s="439" t="s">
        <v>31</v>
      </c>
      <c r="G41" s="439"/>
      <c r="H41" s="254"/>
      <c r="I41" s="254"/>
      <c r="J41" s="254"/>
    </row>
    <row r="42" spans="1:20" ht="82" customHeight="1" thickBot="1" x14ac:dyDescent="0.25">
      <c r="A42" s="260"/>
      <c r="B42" s="255"/>
      <c r="C42" s="255"/>
      <c r="D42" s="249"/>
      <c r="E42" s="249"/>
      <c r="F42" s="210"/>
      <c r="G42" s="156" t="s">
        <v>849</v>
      </c>
      <c r="H42" s="255"/>
      <c r="I42" s="255"/>
      <c r="J42" s="255"/>
    </row>
    <row r="43" spans="1:20" ht="18" thickBot="1" x14ac:dyDescent="0.25">
      <c r="A43" s="260"/>
      <c r="B43" s="253" t="s">
        <v>812</v>
      </c>
      <c r="C43" s="253" t="s">
        <v>851</v>
      </c>
      <c r="D43" s="249"/>
      <c r="E43" s="249"/>
      <c r="F43" s="209"/>
      <c r="G43" s="156" t="s">
        <v>848</v>
      </c>
      <c r="H43" s="253" t="s">
        <v>850</v>
      </c>
      <c r="I43" s="253" t="s">
        <v>430</v>
      </c>
      <c r="J43" s="253" t="s">
        <v>854</v>
      </c>
    </row>
    <row r="44" spans="1:20" ht="17" thickBot="1" x14ac:dyDescent="0.25">
      <c r="A44" s="260"/>
      <c r="B44" s="254"/>
      <c r="C44" s="254"/>
      <c r="D44" s="249"/>
      <c r="E44" s="249"/>
      <c r="F44" s="439" t="s">
        <v>31</v>
      </c>
      <c r="G44" s="439"/>
      <c r="H44" s="254"/>
      <c r="I44" s="254"/>
      <c r="J44" s="254"/>
    </row>
    <row r="45" spans="1:20" ht="18" thickBot="1" x14ac:dyDescent="0.25">
      <c r="A45" s="260"/>
      <c r="B45" s="255"/>
      <c r="C45" s="255"/>
      <c r="D45" s="249"/>
      <c r="E45" s="249"/>
      <c r="F45" s="210"/>
      <c r="G45" s="156" t="s">
        <v>849</v>
      </c>
      <c r="H45" s="255"/>
      <c r="I45" s="255"/>
      <c r="J45" s="255"/>
    </row>
    <row r="46" spans="1:20" ht="52" thickBot="1" x14ac:dyDescent="0.25">
      <c r="A46" s="260"/>
      <c r="B46" s="253" t="s">
        <v>814</v>
      </c>
      <c r="C46" s="248" t="s">
        <v>843</v>
      </c>
      <c r="D46" s="249"/>
      <c r="E46" s="249"/>
      <c r="F46" s="209"/>
      <c r="G46" s="156" t="s">
        <v>844</v>
      </c>
      <c r="H46" s="233" t="s">
        <v>846</v>
      </c>
      <c r="I46" s="233" t="s">
        <v>94</v>
      </c>
      <c r="J46" s="233" t="s">
        <v>847</v>
      </c>
    </row>
    <row r="47" spans="1:20" ht="17" thickBot="1" x14ac:dyDescent="0.25">
      <c r="A47" s="260"/>
      <c r="B47" s="254"/>
      <c r="C47" s="249"/>
      <c r="D47" s="249"/>
      <c r="E47" s="249"/>
      <c r="F47" s="439" t="s">
        <v>31</v>
      </c>
      <c r="G47" s="439"/>
      <c r="H47" s="234"/>
      <c r="I47" s="234"/>
      <c r="J47" s="234"/>
    </row>
    <row r="48" spans="1:20" ht="52" thickBot="1" x14ac:dyDescent="0.25">
      <c r="A48" s="260"/>
      <c r="B48" s="255"/>
      <c r="C48" s="250"/>
      <c r="D48" s="249"/>
      <c r="E48" s="249"/>
      <c r="F48" s="210"/>
      <c r="G48" s="156" t="s">
        <v>845</v>
      </c>
      <c r="H48" s="235"/>
      <c r="I48" s="235"/>
      <c r="J48" s="235"/>
    </row>
    <row r="49" spans="1:10" ht="35" thickBot="1" x14ac:dyDescent="0.25">
      <c r="A49" s="260"/>
      <c r="B49" s="253" t="s">
        <v>815</v>
      </c>
      <c r="C49" s="253" t="s">
        <v>837</v>
      </c>
      <c r="D49" s="249"/>
      <c r="E49" s="249"/>
      <c r="F49" s="209"/>
      <c r="G49" s="156" t="s">
        <v>838</v>
      </c>
      <c r="H49" s="253" t="s">
        <v>840</v>
      </c>
      <c r="I49" s="253" t="s">
        <v>841</v>
      </c>
      <c r="J49" s="253" t="s">
        <v>842</v>
      </c>
    </row>
    <row r="50" spans="1:10" ht="17" thickBot="1" x14ac:dyDescent="0.25">
      <c r="A50" s="260"/>
      <c r="B50" s="254"/>
      <c r="C50" s="254"/>
      <c r="D50" s="249"/>
      <c r="E50" s="249"/>
      <c r="F50" s="439" t="s">
        <v>31</v>
      </c>
      <c r="G50" s="439"/>
      <c r="H50" s="254"/>
      <c r="I50" s="254"/>
      <c r="J50" s="254"/>
    </row>
    <row r="51" spans="1:10" ht="35" thickBot="1" x14ac:dyDescent="0.25">
      <c r="A51" s="260"/>
      <c r="B51" s="255"/>
      <c r="C51" s="255"/>
      <c r="D51" s="249"/>
      <c r="E51" s="249"/>
      <c r="F51" s="210"/>
      <c r="G51" s="156" t="s">
        <v>839</v>
      </c>
      <c r="H51" s="255"/>
      <c r="I51" s="255"/>
      <c r="J51" s="255"/>
    </row>
    <row r="52" spans="1:10" ht="41" customHeight="1" thickBot="1" x14ac:dyDescent="0.25">
      <c r="A52" s="260"/>
      <c r="B52" s="253" t="s">
        <v>816</v>
      </c>
      <c r="C52" s="253" t="s">
        <v>833</v>
      </c>
      <c r="D52" s="249"/>
      <c r="E52" s="249"/>
      <c r="F52" s="209"/>
      <c r="G52" s="156" t="s">
        <v>834</v>
      </c>
      <c r="H52" s="253" t="s">
        <v>836</v>
      </c>
      <c r="I52" s="253" t="s">
        <v>94</v>
      </c>
      <c r="J52" s="253" t="s">
        <v>832</v>
      </c>
    </row>
    <row r="53" spans="1:10" ht="34" customHeight="1" thickBot="1" x14ac:dyDescent="0.25">
      <c r="A53" s="260"/>
      <c r="B53" s="254"/>
      <c r="C53" s="254"/>
      <c r="D53" s="249"/>
      <c r="E53" s="249"/>
      <c r="F53" s="439" t="s">
        <v>31</v>
      </c>
      <c r="G53" s="439"/>
      <c r="H53" s="254"/>
      <c r="I53" s="254"/>
      <c r="J53" s="254"/>
    </row>
    <row r="54" spans="1:10" ht="35" thickBot="1" x14ac:dyDescent="0.25">
      <c r="A54" s="260"/>
      <c r="B54" s="255"/>
      <c r="C54" s="255"/>
      <c r="D54" s="249"/>
      <c r="E54" s="249"/>
      <c r="F54" s="210"/>
      <c r="G54" s="156" t="s">
        <v>835</v>
      </c>
      <c r="H54" s="255"/>
      <c r="I54" s="255"/>
      <c r="J54" s="255"/>
    </row>
    <row r="55" spans="1:10" ht="35" thickBot="1" x14ac:dyDescent="0.25">
      <c r="A55" s="260"/>
      <c r="B55" s="253" t="s">
        <v>817</v>
      </c>
      <c r="C55" s="253" t="s">
        <v>827</v>
      </c>
      <c r="D55" s="249"/>
      <c r="E55" s="249"/>
      <c r="F55" s="209"/>
      <c r="G55" s="156" t="s">
        <v>828</v>
      </c>
      <c r="H55" s="253" t="s">
        <v>830</v>
      </c>
      <c r="I55" s="253" t="s">
        <v>94</v>
      </c>
      <c r="J55" s="253" t="s">
        <v>832</v>
      </c>
    </row>
    <row r="56" spans="1:10" ht="17" thickBot="1" x14ac:dyDescent="0.25">
      <c r="A56" s="260"/>
      <c r="B56" s="254"/>
      <c r="C56" s="254"/>
      <c r="D56" s="249"/>
      <c r="E56" s="249"/>
      <c r="F56" s="439" t="s">
        <v>31</v>
      </c>
      <c r="G56" s="439"/>
      <c r="H56" s="254"/>
      <c r="I56" s="254"/>
      <c r="J56" s="254"/>
    </row>
    <row r="57" spans="1:10" ht="35" thickBot="1" x14ac:dyDescent="0.25">
      <c r="A57" s="260"/>
      <c r="B57" s="255"/>
      <c r="C57" s="255"/>
      <c r="D57" s="249"/>
      <c r="E57" s="249"/>
      <c r="F57" s="210"/>
      <c r="G57" s="156" t="s">
        <v>829</v>
      </c>
      <c r="H57" s="255"/>
      <c r="I57" s="255"/>
      <c r="J57" s="255"/>
    </row>
    <row r="58" spans="1:10" ht="35" thickBot="1" x14ac:dyDescent="0.25">
      <c r="A58" s="260"/>
      <c r="B58" s="253" t="s">
        <v>818</v>
      </c>
      <c r="C58" s="248" t="s">
        <v>824</v>
      </c>
      <c r="D58" s="249"/>
      <c r="E58" s="249"/>
      <c r="F58" s="209"/>
      <c r="G58" s="156" t="s">
        <v>825</v>
      </c>
      <c r="H58" s="253" t="s">
        <v>831</v>
      </c>
      <c r="I58" s="253" t="s">
        <v>94</v>
      </c>
      <c r="J58" s="253" t="s">
        <v>832</v>
      </c>
    </row>
    <row r="59" spans="1:10" ht="17" customHeight="1" thickBot="1" x14ac:dyDescent="0.25">
      <c r="A59" s="260"/>
      <c r="B59" s="254"/>
      <c r="C59" s="249"/>
      <c r="D59" s="249"/>
      <c r="E59" s="249"/>
      <c r="F59" s="439" t="s">
        <v>31</v>
      </c>
      <c r="G59" s="439"/>
      <c r="H59" s="254"/>
      <c r="I59" s="254"/>
      <c r="J59" s="254"/>
    </row>
    <row r="60" spans="1:10" ht="18" thickBot="1" x14ac:dyDescent="0.25">
      <c r="A60" s="260"/>
      <c r="B60" s="255"/>
      <c r="C60" s="250"/>
      <c r="D60" s="250"/>
      <c r="E60" s="249"/>
      <c r="F60" s="210"/>
      <c r="G60" s="156" t="s">
        <v>826</v>
      </c>
      <c r="H60" s="255"/>
      <c r="I60" s="255"/>
      <c r="J60" s="255"/>
    </row>
    <row r="61" spans="1:10" ht="17" thickBot="1" x14ac:dyDescent="0.25">
      <c r="A61" s="236" t="s">
        <v>84</v>
      </c>
      <c r="B61" s="237"/>
      <c r="C61" s="237"/>
      <c r="D61" s="237"/>
      <c r="E61" s="237"/>
      <c r="F61" s="237"/>
      <c r="G61" s="237"/>
      <c r="H61" s="237"/>
      <c r="I61" s="237"/>
      <c r="J61" s="238"/>
    </row>
    <row r="62" spans="1:10" ht="17" thickBot="1" x14ac:dyDescent="0.25">
      <c r="A62" s="47" t="s">
        <v>130</v>
      </c>
      <c r="B62" s="48" t="s">
        <v>131</v>
      </c>
      <c r="C62" s="47" t="s">
        <v>132</v>
      </c>
      <c r="D62" s="48" t="s">
        <v>133</v>
      </c>
      <c r="E62" s="47" t="s">
        <v>134</v>
      </c>
      <c r="F62" s="48" t="s">
        <v>135</v>
      </c>
      <c r="G62" s="47" t="s">
        <v>136</v>
      </c>
      <c r="H62" s="48" t="s">
        <v>137</v>
      </c>
      <c r="I62" s="47" t="s">
        <v>138</v>
      </c>
      <c r="J62" s="47" t="s">
        <v>139</v>
      </c>
    </row>
    <row r="63" spans="1:10" ht="30" x14ac:dyDescent="0.2">
      <c r="A63" s="23" t="s">
        <v>800</v>
      </c>
      <c r="B63" s="23" t="s">
        <v>801</v>
      </c>
      <c r="C63" s="23" t="s">
        <v>802</v>
      </c>
      <c r="D63" s="23" t="s">
        <v>803</v>
      </c>
      <c r="E63" s="23" t="s">
        <v>804</v>
      </c>
      <c r="F63" s="23" t="s">
        <v>249</v>
      </c>
      <c r="G63" s="23" t="s">
        <v>250</v>
      </c>
      <c r="H63" s="23" t="s">
        <v>251</v>
      </c>
      <c r="I63" s="23" t="s">
        <v>805</v>
      </c>
      <c r="J63" s="23" t="s">
        <v>83</v>
      </c>
    </row>
    <row r="64" spans="1:10" x14ac:dyDescent="0.2">
      <c r="A64" s="46">
        <v>1102</v>
      </c>
      <c r="B64" s="46">
        <v>1103</v>
      </c>
      <c r="C64" s="46">
        <v>1104</v>
      </c>
      <c r="D64" s="23" t="s">
        <v>83</v>
      </c>
      <c r="E64" s="23" t="s">
        <v>83</v>
      </c>
      <c r="F64" s="23" t="s">
        <v>83</v>
      </c>
      <c r="G64" s="23" t="s">
        <v>83</v>
      </c>
      <c r="H64" s="23" t="s">
        <v>83</v>
      </c>
      <c r="I64" s="23" t="s">
        <v>83</v>
      </c>
      <c r="J64" s="23" t="s">
        <v>83</v>
      </c>
    </row>
    <row r="65" spans="1:10" x14ac:dyDescent="0.2">
      <c r="A65" s="239" t="s">
        <v>3</v>
      </c>
      <c r="B65" s="240"/>
      <c r="C65" s="241"/>
      <c r="D65" s="242" t="s">
        <v>5</v>
      </c>
      <c r="E65" s="243"/>
      <c r="F65" s="244"/>
      <c r="G65" s="239" t="s">
        <v>7</v>
      </c>
      <c r="H65" s="240"/>
      <c r="I65" s="240"/>
      <c r="J65" s="241"/>
    </row>
    <row r="66" spans="1:10" ht="17" thickBot="1" x14ac:dyDescent="0.25">
      <c r="A66" s="245" t="s">
        <v>4</v>
      </c>
      <c r="B66" s="246"/>
      <c r="C66" s="247"/>
      <c r="D66" s="245" t="s">
        <v>6</v>
      </c>
      <c r="E66" s="246"/>
      <c r="F66" s="247"/>
      <c r="G66" s="245" t="s">
        <v>6</v>
      </c>
      <c r="H66" s="246"/>
      <c r="I66" s="246"/>
      <c r="J66" s="247"/>
    </row>
    <row r="67" spans="1:10" x14ac:dyDescent="0.2">
      <c r="A67" s="400" t="s">
        <v>45</v>
      </c>
      <c r="B67" s="401"/>
      <c r="C67" s="401"/>
      <c r="D67" s="401"/>
      <c r="E67" s="401"/>
      <c r="F67" s="401"/>
      <c r="G67" s="401"/>
      <c r="H67" s="401"/>
      <c r="I67" s="401"/>
      <c r="J67" s="402"/>
    </row>
    <row r="68" spans="1:10" x14ac:dyDescent="0.2">
      <c r="A68" s="403"/>
      <c r="B68" s="404"/>
      <c r="C68" s="404"/>
      <c r="D68" s="404"/>
      <c r="E68" s="404"/>
      <c r="F68" s="404"/>
      <c r="G68" s="404"/>
      <c r="H68" s="404"/>
      <c r="I68" s="404"/>
      <c r="J68" s="405"/>
    </row>
    <row r="69" spans="1:10" x14ac:dyDescent="0.2">
      <c r="A69" s="403"/>
      <c r="B69" s="404"/>
      <c r="C69" s="404"/>
      <c r="D69" s="404"/>
      <c r="E69" s="404"/>
      <c r="F69" s="404"/>
      <c r="G69" s="404"/>
      <c r="H69" s="404"/>
      <c r="I69" s="404"/>
      <c r="J69" s="405"/>
    </row>
    <row r="70" spans="1:10" x14ac:dyDescent="0.2">
      <c r="A70" s="403"/>
      <c r="B70" s="404"/>
      <c r="C70" s="404"/>
      <c r="D70" s="404"/>
      <c r="E70" s="404"/>
      <c r="F70" s="404"/>
      <c r="G70" s="404"/>
      <c r="H70" s="404"/>
      <c r="I70" s="404"/>
      <c r="J70" s="405"/>
    </row>
    <row r="71" spans="1:10" ht="17" thickBot="1" x14ac:dyDescent="0.25">
      <c r="A71" s="406"/>
      <c r="B71" s="407"/>
      <c r="C71" s="407"/>
      <c r="D71" s="407"/>
      <c r="E71" s="407"/>
      <c r="F71" s="407"/>
      <c r="G71" s="407"/>
      <c r="H71" s="407"/>
      <c r="I71" s="407"/>
      <c r="J71" s="408"/>
    </row>
    <row r="72" spans="1:10" ht="17" thickBot="1" x14ac:dyDescent="0.25"/>
    <row r="73" spans="1:10" ht="17" thickBot="1" x14ac:dyDescent="0.25">
      <c r="A73" s="200" t="s">
        <v>21</v>
      </c>
      <c r="B73" s="45" t="s">
        <v>653</v>
      </c>
    </row>
    <row r="75" spans="1:10" ht="17" thickBot="1" x14ac:dyDescent="0.25">
      <c r="A75" s="230" t="s">
        <v>46</v>
      </c>
      <c r="B75" s="230"/>
    </row>
    <row r="76" spans="1:10" ht="17" thickBot="1" x14ac:dyDescent="0.25">
      <c r="A76" s="207" t="s">
        <v>47</v>
      </c>
      <c r="B76" s="208" t="s">
        <v>48</v>
      </c>
    </row>
    <row r="77" spans="1:10" x14ac:dyDescent="0.2">
      <c r="A77" s="27">
        <v>43739</v>
      </c>
      <c r="B77" s="28"/>
    </row>
    <row r="78" spans="1:10" x14ac:dyDescent="0.2">
      <c r="A78" s="25">
        <v>43770</v>
      </c>
      <c r="B78" s="26"/>
    </row>
    <row r="79" spans="1:10" x14ac:dyDescent="0.2">
      <c r="A79" s="25">
        <v>43800</v>
      </c>
      <c r="B79" s="26"/>
    </row>
    <row r="80" spans="1:10" x14ac:dyDescent="0.2">
      <c r="A80" s="25">
        <v>43831</v>
      </c>
      <c r="B80" s="26"/>
    </row>
    <row r="81" spans="1:4" x14ac:dyDescent="0.2">
      <c r="A81" s="25">
        <v>43862</v>
      </c>
      <c r="B81" s="26"/>
    </row>
    <row r="82" spans="1:4" x14ac:dyDescent="0.2">
      <c r="A82" s="25">
        <v>43891</v>
      </c>
      <c r="B82" s="26"/>
    </row>
    <row r="83" spans="1:4" x14ac:dyDescent="0.2">
      <c r="A83" s="25">
        <v>43922</v>
      </c>
      <c r="B83" s="26"/>
    </row>
    <row r="84" spans="1:4" x14ac:dyDescent="0.2">
      <c r="A84" s="25">
        <v>43952</v>
      </c>
      <c r="B84" s="26"/>
    </row>
    <row r="85" spans="1:4" x14ac:dyDescent="0.2">
      <c r="A85" s="25">
        <v>43983</v>
      </c>
      <c r="B85" s="26"/>
    </row>
    <row r="86" spans="1:4" x14ac:dyDescent="0.2">
      <c r="A86" s="25">
        <v>44013</v>
      </c>
      <c r="B86" s="26"/>
    </row>
    <row r="87" spans="1:4" x14ac:dyDescent="0.2">
      <c r="A87" s="25">
        <v>44044</v>
      </c>
      <c r="B87" s="26"/>
    </row>
    <row r="88" spans="1:4" ht="17" thickBot="1" x14ac:dyDescent="0.25">
      <c r="A88" s="25">
        <v>44075</v>
      </c>
      <c r="B88" s="29"/>
    </row>
    <row r="89" spans="1:4" ht="17" thickBot="1" x14ac:dyDescent="0.25">
      <c r="B89" s="30">
        <f>SUM(B77:B88)</f>
        <v>0</v>
      </c>
    </row>
    <row r="92" spans="1:4" ht="37" x14ac:dyDescent="0.45">
      <c r="A92" s="231" t="s">
        <v>177</v>
      </c>
      <c r="B92" s="231"/>
      <c r="C92" s="231"/>
    </row>
    <row r="93" spans="1:4" ht="17" thickBot="1" x14ac:dyDescent="0.25">
      <c r="A93" s="150">
        <v>1</v>
      </c>
      <c r="B93" s="232" t="s">
        <v>173</v>
      </c>
      <c r="C93" s="232"/>
      <c r="D93" s="232"/>
    </row>
  </sheetData>
  <mergeCells count="183">
    <mergeCell ref="S1:T2"/>
    <mergeCell ref="I2:J2"/>
    <mergeCell ref="L2:M2"/>
    <mergeCell ref="N2:P2"/>
    <mergeCell ref="A3:F3"/>
    <mergeCell ref="H3:J3"/>
    <mergeCell ref="L3:M3"/>
    <mergeCell ref="O3:P3"/>
    <mergeCell ref="A1:B2"/>
    <mergeCell ref="C1:G2"/>
    <mergeCell ref="I1:J1"/>
    <mergeCell ref="L1:M1"/>
    <mergeCell ref="N1:P1"/>
    <mergeCell ref="Q1:R2"/>
    <mergeCell ref="F6:G6"/>
    <mergeCell ref="A7:B7"/>
    <mergeCell ref="C7:E7"/>
    <mergeCell ref="F7:H7"/>
    <mergeCell ref="I7:J7"/>
    <mergeCell ref="O7:P7"/>
    <mergeCell ref="B4:C4"/>
    <mergeCell ref="F4:G4"/>
    <mergeCell ref="O4:P4"/>
    <mergeCell ref="A5:B5"/>
    <mergeCell ref="C5:E5"/>
    <mergeCell ref="F5:G5"/>
    <mergeCell ref="H5:J5"/>
    <mergeCell ref="O5:P5"/>
    <mergeCell ref="J8:J9"/>
    <mergeCell ref="O8:P8"/>
    <mergeCell ref="O9:P9"/>
    <mergeCell ref="A10:A12"/>
    <mergeCell ref="B10:B12"/>
    <mergeCell ref="C10:C12"/>
    <mergeCell ref="D10:D12"/>
    <mergeCell ref="E10:E12"/>
    <mergeCell ref="H10:H12"/>
    <mergeCell ref="I10:I12"/>
    <mergeCell ref="A8:A9"/>
    <mergeCell ref="B8:B9"/>
    <mergeCell ref="C8:E8"/>
    <mergeCell ref="F8:G9"/>
    <mergeCell ref="H8:H9"/>
    <mergeCell ref="I8:I9"/>
    <mergeCell ref="J10:J12"/>
    <mergeCell ref="O10:P10"/>
    <mergeCell ref="F11:G11"/>
    <mergeCell ref="O11:P11"/>
    <mergeCell ref="O12:P12"/>
    <mergeCell ref="A13:A15"/>
    <mergeCell ref="B13:B15"/>
    <mergeCell ref="C13:C15"/>
    <mergeCell ref="D13:D15"/>
    <mergeCell ref="E13:E15"/>
    <mergeCell ref="Q15:R15"/>
    <mergeCell ref="S15:T15"/>
    <mergeCell ref="A16:A33"/>
    <mergeCell ref="B16:B18"/>
    <mergeCell ref="C16:C18"/>
    <mergeCell ref="D16:D18"/>
    <mergeCell ref="E16:E18"/>
    <mergeCell ref="H16:H18"/>
    <mergeCell ref="I16:I18"/>
    <mergeCell ref="J16:J18"/>
    <mergeCell ref="H13:H15"/>
    <mergeCell ref="I13:I15"/>
    <mergeCell ref="J13:J15"/>
    <mergeCell ref="O13:P13"/>
    <mergeCell ref="F14:G14"/>
    <mergeCell ref="O14:P14"/>
    <mergeCell ref="N15:P15"/>
    <mergeCell ref="N16:P16"/>
    <mergeCell ref="Q16:R16"/>
    <mergeCell ref="D31:D33"/>
    <mergeCell ref="E31:E33"/>
    <mergeCell ref="H31:H33"/>
    <mergeCell ref="I31:I33"/>
    <mergeCell ref="J31:J33"/>
    <mergeCell ref="F32:G32"/>
    <mergeCell ref="B46:B48"/>
    <mergeCell ref="C46:C48"/>
    <mergeCell ref="S16:T16"/>
    <mergeCell ref="F17:G17"/>
    <mergeCell ref="B19:B21"/>
    <mergeCell ref="C19:C21"/>
    <mergeCell ref="D19:D21"/>
    <mergeCell ref="E19:E21"/>
    <mergeCell ref="H19:H21"/>
    <mergeCell ref="I19:I21"/>
    <mergeCell ref="J19:J21"/>
    <mergeCell ref="F20:G20"/>
    <mergeCell ref="F29:G29"/>
    <mergeCell ref="F26:G26"/>
    <mergeCell ref="F23:G23"/>
    <mergeCell ref="D22:D24"/>
    <mergeCell ref="D25:D27"/>
    <mergeCell ref="D28:D30"/>
    <mergeCell ref="B93:D93"/>
    <mergeCell ref="A66:C66"/>
    <mergeCell ref="D66:F66"/>
    <mergeCell ref="G66:J66"/>
    <mergeCell ref="A67:J71"/>
    <mergeCell ref="A75:B75"/>
    <mergeCell ref="A92:C92"/>
    <mergeCell ref="B58:B60"/>
    <mergeCell ref="C58:C60"/>
    <mergeCell ref="F59:G59"/>
    <mergeCell ref="A61:J61"/>
    <mergeCell ref="A65:C65"/>
    <mergeCell ref="D65:F65"/>
    <mergeCell ref="G65:J65"/>
    <mergeCell ref="A34:A60"/>
    <mergeCell ref="B34:B36"/>
    <mergeCell ref="E34:E60"/>
    <mergeCell ref="H34:H36"/>
    <mergeCell ref="J46:J48"/>
    <mergeCell ref="F47:G47"/>
    <mergeCell ref="F35:G35"/>
    <mergeCell ref="B43:B45"/>
    <mergeCell ref="B40:B42"/>
    <mergeCell ref="B37:B39"/>
    <mergeCell ref="B55:B57"/>
    <mergeCell ref="B28:B30"/>
    <mergeCell ref="B25:B27"/>
    <mergeCell ref="B22:B24"/>
    <mergeCell ref="C34:C36"/>
    <mergeCell ref="C37:C39"/>
    <mergeCell ref="C40:C42"/>
    <mergeCell ref="C43:C45"/>
    <mergeCell ref="C55:C57"/>
    <mergeCell ref="C22:C24"/>
    <mergeCell ref="C25:C27"/>
    <mergeCell ref="C28:C30"/>
    <mergeCell ref="B52:B54"/>
    <mergeCell ref="B49:B51"/>
    <mergeCell ref="C49:C51"/>
    <mergeCell ref="C52:C54"/>
    <mergeCell ref="B31:B33"/>
    <mergeCell ref="C31:C33"/>
    <mergeCell ref="F56:G56"/>
    <mergeCell ref="F53:G53"/>
    <mergeCell ref="F50:G50"/>
    <mergeCell ref="F44:G44"/>
    <mergeCell ref="F41:G41"/>
    <mergeCell ref="F38:G38"/>
    <mergeCell ref="D34:D60"/>
    <mergeCell ref="I34:I36"/>
    <mergeCell ref="J34:J36"/>
    <mergeCell ref="H46:H48"/>
    <mergeCell ref="I46:I48"/>
    <mergeCell ref="H58:H60"/>
    <mergeCell ref="I58:I60"/>
    <mergeCell ref="J58:J60"/>
    <mergeCell ref="H55:H57"/>
    <mergeCell ref="I55:I57"/>
    <mergeCell ref="J55:J57"/>
    <mergeCell ref="H52:H54"/>
    <mergeCell ref="I52:I54"/>
    <mergeCell ref="J52:J54"/>
    <mergeCell ref="H37:H39"/>
    <mergeCell ref="I37:I39"/>
    <mergeCell ref="J37:J39"/>
    <mergeCell ref="I49:I51"/>
    <mergeCell ref="E22:E24"/>
    <mergeCell ref="E25:E27"/>
    <mergeCell ref="E28:E30"/>
    <mergeCell ref="J49:J51"/>
    <mergeCell ref="H49:H51"/>
    <mergeCell ref="H43:H45"/>
    <mergeCell ref="I43:I45"/>
    <mergeCell ref="J43:J45"/>
    <mergeCell ref="H40:H42"/>
    <mergeCell ref="I40:I42"/>
    <mergeCell ref="J40:J42"/>
    <mergeCell ref="H22:H24"/>
    <mergeCell ref="I22:I24"/>
    <mergeCell ref="J22:J24"/>
    <mergeCell ref="H25:H27"/>
    <mergeCell ref="I25:I27"/>
    <mergeCell ref="J25:J27"/>
    <mergeCell ref="H28:H30"/>
    <mergeCell ref="I28:I30"/>
    <mergeCell ref="J28:J30"/>
  </mergeCells>
  <conditionalFormatting sqref="J4">
    <cfRule type="cellIs" dxfId="195" priority="69" operator="lessThan">
      <formula>$H$4</formula>
    </cfRule>
    <cfRule type="cellIs" dxfId="194" priority="70" operator="greaterThan">
      <formula>$H$4</formula>
    </cfRule>
  </conditionalFormatting>
  <conditionalFormatting sqref="F48">
    <cfRule type="cellIs" dxfId="193" priority="63" operator="lessThan">
      <formula>$F$16</formula>
    </cfRule>
    <cfRule type="cellIs" dxfId="192" priority="64" operator="greaterThanOrEqual">
      <formula>$F$16</formula>
    </cfRule>
  </conditionalFormatting>
  <conditionalFormatting sqref="F54">
    <cfRule type="cellIs" dxfId="191" priority="35" operator="lessThan">
      <formula>$F$16</formula>
    </cfRule>
    <cfRule type="cellIs" dxfId="190" priority="36" operator="greaterThanOrEqual">
      <formula>$F$16</formula>
    </cfRule>
  </conditionalFormatting>
  <conditionalFormatting sqref="F12">
    <cfRule type="cellIs" dxfId="189" priority="59" operator="lessThan">
      <formula>$F$16</formula>
    </cfRule>
    <cfRule type="cellIs" dxfId="188" priority="60" operator="greaterThanOrEqual">
      <formula>$F$16</formula>
    </cfRule>
  </conditionalFormatting>
  <conditionalFormatting sqref="F15">
    <cfRule type="cellIs" dxfId="187" priority="25" operator="lessThan">
      <formula>$F$16</formula>
    </cfRule>
    <cfRule type="cellIs" dxfId="186" priority="26" operator="greaterThanOrEqual">
      <formula>$F$16</formula>
    </cfRule>
  </conditionalFormatting>
  <conditionalFormatting sqref="F18">
    <cfRule type="cellIs" dxfId="185" priority="23" operator="lessThan">
      <formula>$F$16</formula>
    </cfRule>
    <cfRule type="cellIs" dxfId="184" priority="24" operator="greaterThanOrEqual">
      <formula>$F$16</formula>
    </cfRule>
  </conditionalFormatting>
  <conditionalFormatting sqref="F60">
    <cfRule type="cellIs" dxfId="183" priority="47" operator="lessThan">
      <formula>$F$16</formula>
    </cfRule>
    <cfRule type="cellIs" dxfId="182" priority="48" operator="greaterThanOrEqual">
      <formula>$F$16</formula>
    </cfRule>
  </conditionalFormatting>
  <conditionalFormatting sqref="F57">
    <cfRule type="cellIs" dxfId="181" priority="37" operator="lessThan">
      <formula>$F$16</formula>
    </cfRule>
    <cfRule type="cellIs" dxfId="180" priority="38" operator="greaterThanOrEqual">
      <formula>$F$16</formula>
    </cfRule>
  </conditionalFormatting>
  <conditionalFormatting sqref="F51">
    <cfRule type="cellIs" dxfId="179" priority="33" operator="lessThan">
      <formula>$F$16</formula>
    </cfRule>
    <cfRule type="cellIs" dxfId="178" priority="34" operator="greaterThanOrEqual">
      <formula>$F$16</formula>
    </cfRule>
  </conditionalFormatting>
  <conditionalFormatting sqref="F45">
    <cfRule type="cellIs" dxfId="177" priority="31" operator="lessThan">
      <formula>$F$16</formula>
    </cfRule>
    <cfRule type="cellIs" dxfId="176" priority="32" operator="greaterThanOrEqual">
      <formula>$F$16</formula>
    </cfRule>
  </conditionalFormatting>
  <conditionalFormatting sqref="F42">
    <cfRule type="cellIs" dxfId="175" priority="29" operator="lessThan">
      <formula>$F$16</formula>
    </cfRule>
    <cfRule type="cellIs" dxfId="174" priority="30" operator="greaterThanOrEqual">
      <formula>$F$16</formula>
    </cfRule>
  </conditionalFormatting>
  <conditionalFormatting sqref="F39">
    <cfRule type="cellIs" dxfId="173" priority="27" operator="lessThan">
      <formula>$F$16</formula>
    </cfRule>
    <cfRule type="cellIs" dxfId="172" priority="28" operator="greaterThanOrEqual">
      <formula>$F$16</formula>
    </cfRule>
  </conditionalFormatting>
  <conditionalFormatting sqref="F33">
    <cfRule type="cellIs" dxfId="171" priority="11" operator="lessThan">
      <formula>$F$16</formula>
    </cfRule>
    <cfRule type="cellIs" dxfId="170" priority="12" operator="greaterThanOrEqual">
      <formula>$F$16</formula>
    </cfRule>
  </conditionalFormatting>
  <conditionalFormatting sqref="F27">
    <cfRule type="cellIs" dxfId="169" priority="7" operator="lessThan">
      <formula>$F$16</formula>
    </cfRule>
    <cfRule type="cellIs" dxfId="168" priority="8" operator="greaterThanOrEqual">
      <formula>$F$16</formula>
    </cfRule>
  </conditionalFormatting>
  <conditionalFormatting sqref="F21">
    <cfRule type="cellIs" dxfId="167" priority="3" operator="lessThan">
      <formula>$F$16</formula>
    </cfRule>
    <cfRule type="cellIs" dxfId="166" priority="4" operator="greaterThanOrEqual">
      <formula>$F$16</formula>
    </cfRule>
  </conditionalFormatting>
  <conditionalFormatting sqref="F30">
    <cfRule type="cellIs" dxfId="165" priority="1" operator="lessThan">
      <formula>$F$16</formula>
    </cfRule>
    <cfRule type="cellIs" dxfId="164" priority="2" operator="greaterThanOrEqual">
      <formula>$F$16</formula>
    </cfRule>
  </conditionalFormatting>
  <conditionalFormatting sqref="F24">
    <cfRule type="cellIs" dxfId="163" priority="5" operator="lessThan">
      <formula>$F$16</formula>
    </cfRule>
    <cfRule type="cellIs" dxfId="162" priority="6" operator="greaterThanOrEqual">
      <formula>$F$16</formula>
    </cfRule>
  </conditionalFormatting>
  <pageMargins left="0.7" right="0.7" top="0.75" bottom="0.75" header="0.3" footer="0.3"/>
  <pageSetup orientation="portrait" horizontalDpi="0" verticalDpi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B0F48D-D9E9-7E4C-8648-33B6A2835692}">
  <sheetPr codeName="Hoja9">
    <tabColor theme="9" tint="-0.499984740745262"/>
  </sheetPr>
  <dimension ref="A1:T81"/>
  <sheetViews>
    <sheetView topLeftCell="B1" workbookViewId="0">
      <selection activeCell="B13" sqref="B13:B15"/>
    </sheetView>
  </sheetViews>
  <sheetFormatPr baseColWidth="10" defaultRowHeight="16" x14ac:dyDescent="0.2"/>
  <cols>
    <col min="1" max="1" width="39.83203125" style="1" customWidth="1"/>
    <col min="2" max="2" width="47" style="1" customWidth="1"/>
    <col min="3" max="3" width="38.5" style="1" customWidth="1"/>
    <col min="4" max="4" width="30.33203125" style="1" customWidth="1"/>
    <col min="5" max="5" width="41.1640625" style="1" customWidth="1"/>
    <col min="6" max="6" width="42.83203125" style="1" customWidth="1"/>
    <col min="7" max="7" width="38.33203125" style="1" customWidth="1"/>
    <col min="8" max="8" width="33.6640625" style="1" customWidth="1"/>
    <col min="9" max="9" width="28" style="1" customWidth="1"/>
    <col min="10" max="10" width="33.6640625" style="1" customWidth="1"/>
    <col min="11" max="16384" width="10.83203125" style="1"/>
  </cols>
  <sheetData>
    <row r="1" spans="1:20" ht="108" customHeight="1" thickBot="1" x14ac:dyDescent="0.25">
      <c r="A1" s="313"/>
      <c r="B1" s="332"/>
      <c r="C1" s="313" t="s">
        <v>722</v>
      </c>
      <c r="D1" s="332"/>
      <c r="E1" s="332"/>
      <c r="F1" s="332"/>
      <c r="G1" s="314"/>
      <c r="H1" s="10" t="s">
        <v>0</v>
      </c>
      <c r="I1" s="343" t="s">
        <v>2</v>
      </c>
      <c r="J1" s="344"/>
      <c r="L1" s="345" t="s">
        <v>21</v>
      </c>
      <c r="M1" s="346"/>
      <c r="N1" s="345" t="s">
        <v>55</v>
      </c>
      <c r="O1" s="347"/>
      <c r="P1" s="346"/>
      <c r="Q1" s="348" t="s">
        <v>80</v>
      </c>
      <c r="R1" s="349"/>
      <c r="S1" s="321" t="s">
        <v>81</v>
      </c>
      <c r="T1" s="322"/>
    </row>
    <row r="2" spans="1:20" ht="128" customHeight="1" thickBot="1" x14ac:dyDescent="0.25">
      <c r="A2" s="340"/>
      <c r="B2" s="341"/>
      <c r="C2" s="340"/>
      <c r="D2" s="341"/>
      <c r="E2" s="341"/>
      <c r="F2" s="341"/>
      <c r="G2" s="342"/>
      <c r="H2" s="10" t="s">
        <v>1</v>
      </c>
      <c r="I2" s="325">
        <v>43691</v>
      </c>
      <c r="J2" s="326"/>
      <c r="L2" s="327" t="s">
        <v>56</v>
      </c>
      <c r="M2" s="328"/>
      <c r="N2" s="329">
        <v>100111</v>
      </c>
      <c r="O2" s="330"/>
      <c r="P2" s="331"/>
      <c r="Q2" s="323"/>
      <c r="R2" s="350"/>
      <c r="S2" s="323"/>
      <c r="T2" s="324"/>
    </row>
    <row r="3" spans="1:20" ht="35" thickBot="1" x14ac:dyDescent="0.25">
      <c r="A3" s="313" t="s">
        <v>21</v>
      </c>
      <c r="B3" s="332"/>
      <c r="C3" s="332"/>
      <c r="D3" s="332"/>
      <c r="E3" s="332"/>
      <c r="F3" s="332"/>
      <c r="G3" s="206"/>
      <c r="H3" s="393">
        <v>401</v>
      </c>
      <c r="I3" s="394"/>
      <c r="J3" s="395"/>
      <c r="L3" s="336">
        <f t="shared" ref="L3" si="0">$H$3</f>
        <v>401</v>
      </c>
      <c r="M3" s="337"/>
      <c r="N3" s="33" t="s">
        <v>71</v>
      </c>
      <c r="O3" s="338" t="s">
        <v>57</v>
      </c>
      <c r="P3" s="339"/>
      <c r="Q3" s="33" t="s">
        <v>71</v>
      </c>
      <c r="R3" s="36" t="s">
        <v>68</v>
      </c>
      <c r="S3" s="38" t="s">
        <v>71</v>
      </c>
      <c r="T3" s="39" t="s">
        <v>329</v>
      </c>
    </row>
    <row r="4" spans="1:20" ht="18" thickBot="1" x14ac:dyDescent="0.25">
      <c r="A4" s="7" t="s">
        <v>18</v>
      </c>
      <c r="B4" s="307" t="s">
        <v>920</v>
      </c>
      <c r="C4" s="308"/>
      <c r="D4" s="8" t="s">
        <v>92</v>
      </c>
      <c r="E4" s="11" t="s">
        <v>721</v>
      </c>
      <c r="F4" s="309" t="s">
        <v>272</v>
      </c>
      <c r="G4" s="310"/>
      <c r="H4" s="12"/>
      <c r="I4" s="9" t="s">
        <v>20</v>
      </c>
      <c r="J4" s="13">
        <f>$B$77</f>
        <v>0</v>
      </c>
      <c r="N4" s="34" t="s">
        <v>70</v>
      </c>
      <c r="O4" s="311" t="s">
        <v>58</v>
      </c>
      <c r="P4" s="312"/>
      <c r="Q4" s="35" t="s">
        <v>70</v>
      </c>
      <c r="R4" s="37" t="s">
        <v>69</v>
      </c>
      <c r="S4" s="40" t="s">
        <v>70</v>
      </c>
      <c r="T4" s="41"/>
    </row>
    <row r="5" spans="1:20" ht="69" thickBot="1" x14ac:dyDescent="0.25">
      <c r="A5" s="313" t="s">
        <v>504</v>
      </c>
      <c r="B5" s="314"/>
      <c r="C5" s="436" t="s">
        <v>921</v>
      </c>
      <c r="D5" s="437"/>
      <c r="E5" s="438"/>
      <c r="F5" s="309" t="s">
        <v>22</v>
      </c>
      <c r="G5" s="310"/>
      <c r="H5" s="396" t="s">
        <v>923</v>
      </c>
      <c r="I5" s="397"/>
      <c r="J5" s="398"/>
      <c r="N5" s="34" t="s">
        <v>72</v>
      </c>
      <c r="O5" s="270" t="s">
        <v>59</v>
      </c>
      <c r="P5" s="271"/>
      <c r="S5" s="40" t="s">
        <v>72</v>
      </c>
      <c r="T5" s="41" t="s">
        <v>601</v>
      </c>
    </row>
    <row r="6" spans="1:20" ht="69" thickBot="1" x14ac:dyDescent="0.25">
      <c r="A6" s="7" t="s">
        <v>90</v>
      </c>
      <c r="B6" s="205" t="s">
        <v>32</v>
      </c>
      <c r="C6" s="18" t="s">
        <v>924</v>
      </c>
      <c r="D6" s="14" t="s">
        <v>23</v>
      </c>
      <c r="E6" s="18" t="s">
        <v>925</v>
      </c>
      <c r="F6" s="298" t="s">
        <v>24</v>
      </c>
      <c r="G6" s="299"/>
      <c r="H6" s="18" t="s">
        <v>926</v>
      </c>
      <c r="I6" s="14" t="s">
        <v>25</v>
      </c>
      <c r="J6" s="18" t="s">
        <v>927</v>
      </c>
      <c r="N6" s="34" t="s">
        <v>73</v>
      </c>
      <c r="O6" s="31" t="s">
        <v>60</v>
      </c>
      <c r="P6" s="32"/>
      <c r="S6" s="40" t="s">
        <v>73</v>
      </c>
      <c r="T6" s="41"/>
    </row>
    <row r="7" spans="1:20" ht="18" thickBot="1" x14ac:dyDescent="0.25">
      <c r="A7" s="300" t="s">
        <v>26</v>
      </c>
      <c r="B7" s="301"/>
      <c r="C7" s="302" t="s">
        <v>922</v>
      </c>
      <c r="D7" s="303"/>
      <c r="E7" s="304"/>
      <c r="F7" s="305" t="s">
        <v>27</v>
      </c>
      <c r="G7" s="305"/>
      <c r="H7" s="306"/>
      <c r="I7" s="302" t="s">
        <v>547</v>
      </c>
      <c r="J7" s="304"/>
      <c r="N7" s="34" t="s">
        <v>74</v>
      </c>
      <c r="O7" s="270" t="s">
        <v>61</v>
      </c>
      <c r="P7" s="271"/>
      <c r="S7" s="40" t="s">
        <v>74</v>
      </c>
      <c r="T7" s="41"/>
    </row>
    <row r="8" spans="1:20" ht="20" thickBot="1" x14ac:dyDescent="0.25">
      <c r="A8" s="283" t="s">
        <v>8</v>
      </c>
      <c r="B8" s="285" t="s">
        <v>9</v>
      </c>
      <c r="C8" s="287" t="s">
        <v>17</v>
      </c>
      <c r="D8" s="288"/>
      <c r="E8" s="289"/>
      <c r="F8" s="290" t="s">
        <v>13</v>
      </c>
      <c r="G8" s="291"/>
      <c r="H8" s="294" t="s">
        <v>14</v>
      </c>
      <c r="I8" s="296" t="s">
        <v>15</v>
      </c>
      <c r="J8" s="280" t="s">
        <v>16</v>
      </c>
      <c r="N8" s="34" t="s">
        <v>75</v>
      </c>
      <c r="O8" s="270" t="s">
        <v>62</v>
      </c>
      <c r="P8" s="271"/>
      <c r="S8" s="40" t="s">
        <v>75</v>
      </c>
      <c r="T8" s="41"/>
    </row>
    <row r="9" spans="1:20" ht="18" thickBot="1" x14ac:dyDescent="0.25">
      <c r="A9" s="284"/>
      <c r="B9" s="286"/>
      <c r="C9" s="4" t="s">
        <v>10</v>
      </c>
      <c r="D9" s="5" t="s">
        <v>11</v>
      </c>
      <c r="E9" s="6" t="s">
        <v>12</v>
      </c>
      <c r="F9" s="292"/>
      <c r="G9" s="293"/>
      <c r="H9" s="295"/>
      <c r="I9" s="297"/>
      <c r="J9" s="281" t="s">
        <v>16</v>
      </c>
      <c r="N9" s="34" t="s">
        <v>76</v>
      </c>
      <c r="O9" s="270" t="s">
        <v>63</v>
      </c>
      <c r="P9" s="271"/>
      <c r="S9" s="40" t="s">
        <v>76</v>
      </c>
      <c r="T9" s="41"/>
    </row>
    <row r="10" spans="1:20" ht="70" customHeight="1" thickBot="1" x14ac:dyDescent="0.25">
      <c r="A10" s="282" t="s">
        <v>49</v>
      </c>
      <c r="B10" s="253" t="s">
        <v>928</v>
      </c>
      <c r="C10" s="262" t="s">
        <v>930</v>
      </c>
      <c r="D10" s="248" t="s">
        <v>931</v>
      </c>
      <c r="E10" s="248" t="s">
        <v>35</v>
      </c>
      <c r="F10" s="50"/>
      <c r="G10" s="156" t="s">
        <v>934</v>
      </c>
      <c r="H10" s="233" t="s">
        <v>932</v>
      </c>
      <c r="I10" s="248" t="s">
        <v>931</v>
      </c>
      <c r="J10" s="233" t="s">
        <v>933</v>
      </c>
      <c r="N10" s="34" t="s">
        <v>77</v>
      </c>
      <c r="O10" s="270" t="s">
        <v>64</v>
      </c>
      <c r="P10" s="271"/>
      <c r="S10" s="40" t="s">
        <v>77</v>
      </c>
      <c r="T10" s="41"/>
    </row>
    <row r="11" spans="1:20" ht="154" thickBot="1" x14ac:dyDescent="0.25">
      <c r="A11" s="260"/>
      <c r="B11" s="254"/>
      <c r="C11" s="263"/>
      <c r="D11" s="249"/>
      <c r="E11" s="249"/>
      <c r="F11" s="259" t="s">
        <v>31</v>
      </c>
      <c r="G11" s="259"/>
      <c r="H11" s="234"/>
      <c r="I11" s="249"/>
      <c r="J11" s="234"/>
      <c r="N11" s="34" t="s">
        <v>78</v>
      </c>
      <c r="O11" s="270" t="s">
        <v>65</v>
      </c>
      <c r="P11" s="271"/>
      <c r="S11" s="40" t="s">
        <v>78</v>
      </c>
      <c r="T11" s="44" t="s">
        <v>460</v>
      </c>
    </row>
    <row r="12" spans="1:20" ht="86" thickBot="1" x14ac:dyDescent="0.25">
      <c r="A12" s="261"/>
      <c r="B12" s="255"/>
      <c r="C12" s="264"/>
      <c r="D12" s="250"/>
      <c r="E12" s="250"/>
      <c r="F12" s="20">
        <f>$D$83</f>
        <v>0</v>
      </c>
      <c r="G12" s="156" t="s">
        <v>935</v>
      </c>
      <c r="H12" s="235"/>
      <c r="I12" s="250"/>
      <c r="J12" s="235"/>
      <c r="N12" s="34">
        <v>10</v>
      </c>
      <c r="O12" s="270" t="s">
        <v>19</v>
      </c>
      <c r="P12" s="271"/>
      <c r="S12" s="40">
        <v>10</v>
      </c>
      <c r="T12" s="44" t="s">
        <v>34</v>
      </c>
    </row>
    <row r="13" spans="1:20" ht="120" thickBot="1" x14ac:dyDescent="0.25">
      <c r="A13" s="260" t="s">
        <v>50</v>
      </c>
      <c r="B13" s="254" t="s">
        <v>929</v>
      </c>
      <c r="C13" s="248" t="s">
        <v>936</v>
      </c>
      <c r="D13" s="248" t="s">
        <v>941</v>
      </c>
      <c r="E13" s="248" t="s">
        <v>35</v>
      </c>
      <c r="F13" s="50"/>
      <c r="G13" s="156" t="s">
        <v>939</v>
      </c>
      <c r="H13" s="233" t="s">
        <v>938</v>
      </c>
      <c r="I13" s="248" t="s">
        <v>941</v>
      </c>
      <c r="J13" s="233" t="s">
        <v>937</v>
      </c>
      <c r="N13" s="34">
        <v>11</v>
      </c>
      <c r="O13" s="270" t="s">
        <v>66</v>
      </c>
      <c r="P13" s="271"/>
      <c r="S13" s="40">
        <v>11</v>
      </c>
      <c r="T13" s="44" t="s">
        <v>276</v>
      </c>
    </row>
    <row r="14" spans="1:20" ht="17" thickBot="1" x14ac:dyDescent="0.25">
      <c r="A14" s="260"/>
      <c r="B14" s="254"/>
      <c r="C14" s="249"/>
      <c r="D14" s="249"/>
      <c r="E14" s="249"/>
      <c r="F14" s="259" t="s">
        <v>31</v>
      </c>
      <c r="G14" s="259"/>
      <c r="H14" s="234"/>
      <c r="I14" s="249"/>
      <c r="J14" s="234"/>
      <c r="N14" s="35">
        <v>12</v>
      </c>
      <c r="O14" s="272" t="s">
        <v>67</v>
      </c>
      <c r="P14" s="273"/>
      <c r="S14" s="42">
        <v>12</v>
      </c>
      <c r="T14" s="43"/>
    </row>
    <row r="15" spans="1:20" ht="93" thickBot="1" x14ac:dyDescent="0.25">
      <c r="A15" s="261"/>
      <c r="B15" s="255"/>
      <c r="C15" s="250"/>
      <c r="D15" s="250"/>
      <c r="E15" s="250"/>
      <c r="F15" s="20"/>
      <c r="G15" s="156" t="s">
        <v>940</v>
      </c>
      <c r="H15" s="235"/>
      <c r="I15" s="250"/>
      <c r="J15" s="235"/>
      <c r="N15" s="265" t="s">
        <v>72</v>
      </c>
      <c r="O15" s="266"/>
      <c r="P15" s="267"/>
      <c r="Q15" s="265" t="s">
        <v>71</v>
      </c>
      <c r="R15" s="266"/>
      <c r="S15" s="265" t="s">
        <v>72</v>
      </c>
      <c r="T15" s="267"/>
    </row>
    <row r="16" spans="1:20" ht="35" thickBot="1" x14ac:dyDescent="0.25">
      <c r="A16" s="291" t="s">
        <v>51</v>
      </c>
      <c r="B16" s="253" t="s">
        <v>946</v>
      </c>
      <c r="C16" s="248"/>
      <c r="D16" s="248"/>
      <c r="E16" s="248" t="s">
        <v>35</v>
      </c>
      <c r="F16" s="50">
        <v>0</v>
      </c>
      <c r="G16" s="156" t="s">
        <v>629</v>
      </c>
      <c r="H16" s="233" t="s">
        <v>630</v>
      </c>
      <c r="I16" s="233" t="s">
        <v>620</v>
      </c>
      <c r="J16" s="233" t="s">
        <v>631</v>
      </c>
      <c r="N16" s="277" t="s">
        <v>59</v>
      </c>
      <c r="O16" s="278"/>
      <c r="P16" s="279"/>
      <c r="Q16" s="277" t="s">
        <v>79</v>
      </c>
      <c r="R16" s="279"/>
      <c r="S16" s="277" t="s">
        <v>601</v>
      </c>
      <c r="T16" s="279"/>
    </row>
    <row r="17" spans="1:20" ht="36" customHeight="1" thickBot="1" x14ac:dyDescent="0.25">
      <c r="A17" s="399"/>
      <c r="B17" s="254"/>
      <c r="C17" s="249"/>
      <c r="D17" s="249"/>
      <c r="E17" s="249"/>
      <c r="F17" s="259" t="s">
        <v>31</v>
      </c>
      <c r="G17" s="259"/>
      <c r="H17" s="234"/>
      <c r="I17" s="234"/>
      <c r="J17" s="234"/>
      <c r="N17" s="55"/>
      <c r="O17" s="55"/>
      <c r="P17" s="55"/>
      <c r="Q17" s="55"/>
      <c r="R17" s="55"/>
      <c r="S17" s="55"/>
      <c r="T17" s="55"/>
    </row>
    <row r="18" spans="1:20" ht="83" customHeight="1" thickBot="1" x14ac:dyDescent="0.25">
      <c r="A18" s="399"/>
      <c r="B18" s="255"/>
      <c r="C18" s="250"/>
      <c r="D18" s="250"/>
      <c r="E18" s="250"/>
      <c r="F18" s="20"/>
      <c r="G18" s="53" t="s">
        <v>187</v>
      </c>
      <c r="H18" s="235"/>
      <c r="I18" s="235"/>
      <c r="J18" s="235"/>
      <c r="N18" s="55"/>
      <c r="O18" s="55"/>
      <c r="P18" s="55"/>
      <c r="Q18" s="55"/>
      <c r="R18" s="55"/>
      <c r="S18" s="55"/>
      <c r="T18" s="55"/>
    </row>
    <row r="19" spans="1:20" ht="35" thickBot="1" x14ac:dyDescent="0.25">
      <c r="A19" s="399"/>
      <c r="B19" s="253" t="s">
        <v>947</v>
      </c>
      <c r="C19" s="248"/>
      <c r="D19" s="248"/>
      <c r="E19" s="248" t="s">
        <v>35</v>
      </c>
      <c r="F19" s="50">
        <v>0</v>
      </c>
      <c r="G19" s="156" t="s">
        <v>634</v>
      </c>
      <c r="H19" s="233" t="s">
        <v>635</v>
      </c>
      <c r="I19" s="233" t="s">
        <v>636</v>
      </c>
      <c r="J19" s="233" t="s">
        <v>637</v>
      </c>
      <c r="N19" s="55"/>
      <c r="O19" s="55"/>
      <c r="P19" s="55"/>
      <c r="Q19" s="55"/>
      <c r="R19" s="55"/>
      <c r="S19" s="55"/>
      <c r="T19" s="55"/>
    </row>
    <row r="20" spans="1:20" ht="17" thickBot="1" x14ac:dyDescent="0.25">
      <c r="A20" s="399"/>
      <c r="B20" s="254"/>
      <c r="C20" s="249"/>
      <c r="D20" s="249"/>
      <c r="E20" s="249"/>
      <c r="F20" s="259" t="s">
        <v>31</v>
      </c>
      <c r="G20" s="259"/>
      <c r="H20" s="234"/>
      <c r="I20" s="234"/>
      <c r="J20" s="234"/>
      <c r="N20" s="55"/>
      <c r="O20" s="55"/>
      <c r="P20" s="55"/>
      <c r="Q20" s="55"/>
      <c r="R20" s="55"/>
      <c r="S20" s="55"/>
      <c r="T20" s="55"/>
    </row>
    <row r="21" spans="1:20" ht="17" thickBot="1" x14ac:dyDescent="0.25">
      <c r="A21" s="399"/>
      <c r="B21" s="255"/>
      <c r="C21" s="250"/>
      <c r="D21" s="250"/>
      <c r="E21" s="250"/>
      <c r="F21" s="20"/>
      <c r="G21" s="53" t="s">
        <v>187</v>
      </c>
      <c r="H21" s="235"/>
      <c r="I21" s="235"/>
      <c r="J21" s="235"/>
      <c r="N21" s="55"/>
      <c r="O21" s="55"/>
      <c r="P21" s="55"/>
      <c r="Q21" s="55"/>
      <c r="R21" s="55"/>
      <c r="S21" s="55"/>
      <c r="T21" s="55"/>
    </row>
    <row r="22" spans="1:20" ht="17" thickBot="1" x14ac:dyDescent="0.25">
      <c r="A22" s="399"/>
      <c r="B22" s="253" t="s">
        <v>948</v>
      </c>
      <c r="C22" s="253"/>
      <c r="D22" s="253"/>
      <c r="E22" s="253"/>
      <c r="F22" s="52"/>
      <c r="G22" s="53"/>
      <c r="H22" s="253"/>
      <c r="I22" s="253"/>
      <c r="J22" s="253"/>
      <c r="N22" s="55"/>
      <c r="O22" s="55"/>
      <c r="P22" s="55"/>
      <c r="Q22" s="55"/>
      <c r="R22" s="55"/>
      <c r="S22" s="55"/>
      <c r="T22" s="55"/>
    </row>
    <row r="23" spans="1:20" ht="17" thickBot="1" x14ac:dyDescent="0.25">
      <c r="A23" s="399"/>
      <c r="B23" s="254"/>
      <c r="C23" s="254"/>
      <c r="D23" s="254"/>
      <c r="E23" s="254"/>
      <c r="F23" s="52"/>
      <c r="G23" s="53"/>
      <c r="H23" s="254"/>
      <c r="I23" s="254"/>
      <c r="J23" s="254"/>
      <c r="N23" s="55"/>
      <c r="O23" s="55"/>
      <c r="P23" s="55"/>
      <c r="Q23" s="55"/>
      <c r="R23" s="55"/>
      <c r="S23" s="55"/>
      <c r="T23" s="55"/>
    </row>
    <row r="24" spans="1:20" ht="75" customHeight="1" thickBot="1" x14ac:dyDescent="0.25">
      <c r="A24" s="399"/>
      <c r="B24" s="255"/>
      <c r="C24" s="255"/>
      <c r="D24" s="255"/>
      <c r="E24" s="255"/>
      <c r="F24" s="52"/>
      <c r="G24" s="53"/>
      <c r="H24" s="255"/>
      <c r="I24" s="255"/>
      <c r="J24" s="255"/>
      <c r="N24" s="55"/>
      <c r="O24" s="55"/>
      <c r="P24" s="55"/>
      <c r="Q24" s="55"/>
      <c r="R24" s="55"/>
      <c r="S24" s="55"/>
      <c r="T24" s="55"/>
    </row>
    <row r="25" spans="1:20" ht="18" thickBot="1" x14ac:dyDescent="0.25">
      <c r="A25" s="399"/>
      <c r="B25" s="253" t="s">
        <v>949</v>
      </c>
      <c r="C25" s="248"/>
      <c r="D25" s="248"/>
      <c r="E25" s="248" t="s">
        <v>35</v>
      </c>
      <c r="F25" s="50"/>
      <c r="G25" s="156" t="s">
        <v>641</v>
      </c>
      <c r="H25" s="233" t="s">
        <v>650</v>
      </c>
      <c r="I25" s="233" t="s">
        <v>651</v>
      </c>
      <c r="J25" s="233" t="s">
        <v>652</v>
      </c>
      <c r="N25" s="55"/>
      <c r="O25" s="55"/>
      <c r="P25" s="55"/>
      <c r="Q25" s="55"/>
      <c r="R25" s="55"/>
      <c r="S25" s="55"/>
      <c r="T25" s="55"/>
    </row>
    <row r="26" spans="1:20" ht="17" thickBot="1" x14ac:dyDescent="0.25">
      <c r="A26" s="399"/>
      <c r="B26" s="254"/>
      <c r="C26" s="249"/>
      <c r="D26" s="249"/>
      <c r="E26" s="249"/>
      <c r="F26" s="259" t="s">
        <v>31</v>
      </c>
      <c r="G26" s="259"/>
      <c r="H26" s="234"/>
      <c r="I26" s="234"/>
      <c r="J26" s="234"/>
      <c r="N26" s="55"/>
      <c r="O26" s="55"/>
      <c r="P26" s="55"/>
      <c r="Q26" s="55"/>
      <c r="R26" s="55"/>
      <c r="S26" s="55"/>
      <c r="T26" s="55"/>
    </row>
    <row r="27" spans="1:20" ht="35" thickBot="1" x14ac:dyDescent="0.25">
      <c r="A27" s="399"/>
      <c r="B27" s="255"/>
      <c r="C27" s="250"/>
      <c r="D27" s="250"/>
      <c r="E27" s="250"/>
      <c r="F27" s="20"/>
      <c r="G27" s="156" t="s">
        <v>642</v>
      </c>
      <c r="H27" s="235"/>
      <c r="I27" s="235"/>
      <c r="J27" s="235"/>
      <c r="N27" s="55"/>
      <c r="O27" s="55"/>
      <c r="P27" s="55"/>
      <c r="Q27" s="55"/>
      <c r="R27" s="55"/>
      <c r="S27" s="55"/>
      <c r="T27" s="55"/>
    </row>
    <row r="28" spans="1:20" ht="35" thickBot="1" x14ac:dyDescent="0.25">
      <c r="A28" s="399"/>
      <c r="B28" s="253" t="s">
        <v>950</v>
      </c>
      <c r="C28" s="248"/>
      <c r="D28" s="248"/>
      <c r="E28" s="248" t="s">
        <v>35</v>
      </c>
      <c r="F28" s="50">
        <v>5</v>
      </c>
      <c r="G28" s="156" t="s">
        <v>622</v>
      </c>
      <c r="H28" s="233" t="s">
        <v>623</v>
      </c>
      <c r="I28" s="233" t="s">
        <v>620</v>
      </c>
      <c r="J28" s="233" t="s">
        <v>624</v>
      </c>
      <c r="N28" s="55"/>
      <c r="O28" s="55"/>
      <c r="P28" s="55"/>
      <c r="Q28" s="55"/>
      <c r="R28" s="55"/>
      <c r="S28" s="55"/>
      <c r="T28" s="55"/>
    </row>
    <row r="29" spans="1:20" ht="17" thickBot="1" x14ac:dyDescent="0.25">
      <c r="A29" s="399"/>
      <c r="B29" s="254"/>
      <c r="C29" s="249"/>
      <c r="D29" s="249"/>
      <c r="E29" s="249"/>
      <c r="F29" s="259" t="s">
        <v>31</v>
      </c>
      <c r="G29" s="259"/>
      <c r="H29" s="234"/>
      <c r="I29" s="234"/>
      <c r="J29" s="234"/>
      <c r="N29" s="55"/>
      <c r="O29" s="55"/>
      <c r="P29" s="55"/>
      <c r="Q29" s="55"/>
      <c r="R29" s="55"/>
      <c r="S29" s="55"/>
      <c r="T29" s="55"/>
    </row>
    <row r="30" spans="1:20" ht="17" thickBot="1" x14ac:dyDescent="0.25">
      <c r="A30" s="399"/>
      <c r="B30" s="255"/>
      <c r="C30" s="250"/>
      <c r="D30" s="250"/>
      <c r="E30" s="250"/>
      <c r="F30" s="20"/>
      <c r="G30" s="53" t="s">
        <v>187</v>
      </c>
      <c r="H30" s="235"/>
      <c r="I30" s="235"/>
      <c r="J30" s="235"/>
    </row>
    <row r="31" spans="1:20" ht="18" thickBot="1" x14ac:dyDescent="0.25">
      <c r="A31" s="282" t="s">
        <v>52</v>
      </c>
      <c r="B31" s="253" t="s">
        <v>942</v>
      </c>
      <c r="C31" s="248"/>
      <c r="D31" s="248"/>
      <c r="E31" s="248" t="s">
        <v>35</v>
      </c>
      <c r="F31" s="209"/>
      <c r="G31" s="156" t="s">
        <v>656</v>
      </c>
      <c r="H31" s="233"/>
      <c r="I31" s="233"/>
      <c r="J31" s="233"/>
    </row>
    <row r="32" spans="1:20" ht="17" thickBot="1" x14ac:dyDescent="0.25">
      <c r="A32" s="260"/>
      <c r="B32" s="254"/>
      <c r="C32" s="249"/>
      <c r="D32" s="249"/>
      <c r="E32" s="249"/>
      <c r="F32" s="439" t="s">
        <v>31</v>
      </c>
      <c r="G32" s="439"/>
      <c r="H32" s="234"/>
      <c r="I32" s="234"/>
      <c r="J32" s="234"/>
    </row>
    <row r="33" spans="1:10" ht="18" thickBot="1" x14ac:dyDescent="0.25">
      <c r="A33" s="260"/>
      <c r="B33" s="255"/>
      <c r="C33" s="250"/>
      <c r="D33" s="249"/>
      <c r="E33" s="249"/>
      <c r="F33" s="210"/>
      <c r="G33" s="156" t="s">
        <v>657</v>
      </c>
      <c r="H33" s="235"/>
      <c r="I33" s="235"/>
      <c r="J33" s="235"/>
    </row>
    <row r="34" spans="1:10" ht="18" thickBot="1" x14ac:dyDescent="0.25">
      <c r="A34" s="260"/>
      <c r="B34" s="253" t="s">
        <v>943</v>
      </c>
      <c r="C34" s="253"/>
      <c r="D34" s="249"/>
      <c r="E34" s="249"/>
      <c r="F34" s="209"/>
      <c r="G34" s="156" t="s">
        <v>658</v>
      </c>
      <c r="H34" s="201"/>
      <c r="I34" s="201"/>
      <c r="J34" s="201"/>
    </row>
    <row r="35" spans="1:10" ht="17" thickBot="1" x14ac:dyDescent="0.25">
      <c r="A35" s="260"/>
      <c r="B35" s="254"/>
      <c r="C35" s="254"/>
      <c r="D35" s="249"/>
      <c r="E35" s="249"/>
      <c r="F35" s="439" t="s">
        <v>31</v>
      </c>
      <c r="G35" s="439"/>
      <c r="H35" s="201"/>
      <c r="I35" s="201"/>
      <c r="J35" s="201"/>
    </row>
    <row r="36" spans="1:10" ht="18" thickBot="1" x14ac:dyDescent="0.25">
      <c r="A36" s="260"/>
      <c r="B36" s="255"/>
      <c r="C36" s="255"/>
      <c r="D36" s="249"/>
      <c r="E36" s="249"/>
      <c r="F36" s="210"/>
      <c r="G36" s="156" t="s">
        <v>659</v>
      </c>
      <c r="H36" s="201"/>
      <c r="I36" s="201"/>
      <c r="J36" s="201"/>
    </row>
    <row r="37" spans="1:10" ht="18" thickBot="1" x14ac:dyDescent="0.25">
      <c r="A37" s="260"/>
      <c r="B37" s="253" t="s">
        <v>944</v>
      </c>
      <c r="C37" s="248"/>
      <c r="D37" s="249"/>
      <c r="E37" s="249"/>
      <c r="F37" s="209"/>
      <c r="G37" s="156" t="s">
        <v>660</v>
      </c>
      <c r="H37" s="201"/>
      <c r="I37" s="201"/>
      <c r="J37" s="201"/>
    </row>
    <row r="38" spans="1:10" ht="17" thickBot="1" x14ac:dyDescent="0.25">
      <c r="A38" s="260"/>
      <c r="B38" s="254"/>
      <c r="C38" s="249"/>
      <c r="D38" s="249"/>
      <c r="E38" s="249"/>
      <c r="F38" s="439" t="s">
        <v>31</v>
      </c>
      <c r="G38" s="439"/>
      <c r="H38" s="201"/>
      <c r="I38" s="201"/>
      <c r="J38" s="201"/>
    </row>
    <row r="39" spans="1:10" ht="18" thickBot="1" x14ac:dyDescent="0.25">
      <c r="A39" s="260"/>
      <c r="B39" s="255"/>
      <c r="C39" s="250"/>
      <c r="D39" s="249"/>
      <c r="E39" s="249"/>
      <c r="F39" s="210"/>
      <c r="G39" s="156" t="s">
        <v>661</v>
      </c>
      <c r="H39" s="201"/>
      <c r="I39" s="201"/>
      <c r="J39" s="201"/>
    </row>
    <row r="40" spans="1:10" ht="17" thickBot="1" x14ac:dyDescent="0.25">
      <c r="A40" s="260"/>
      <c r="B40" s="253" t="s">
        <v>945</v>
      </c>
      <c r="C40" s="248"/>
      <c r="D40" s="249"/>
      <c r="E40" s="249"/>
      <c r="F40" s="216"/>
      <c r="G40" s="156"/>
      <c r="H40" s="213"/>
      <c r="I40" s="213"/>
      <c r="J40" s="213"/>
    </row>
    <row r="41" spans="1:10" ht="17" thickBot="1" x14ac:dyDescent="0.25">
      <c r="A41" s="260"/>
      <c r="B41" s="254"/>
      <c r="C41" s="249"/>
      <c r="D41" s="249"/>
      <c r="E41" s="249"/>
      <c r="F41" s="216"/>
      <c r="G41" s="156"/>
      <c r="H41" s="213"/>
      <c r="I41" s="213"/>
      <c r="J41" s="213"/>
    </row>
    <row r="42" spans="1:10" ht="17" thickBot="1" x14ac:dyDescent="0.25">
      <c r="A42" s="260"/>
      <c r="B42" s="255"/>
      <c r="C42" s="250"/>
      <c r="D42" s="249"/>
      <c r="E42" s="249"/>
      <c r="F42" s="216"/>
      <c r="G42" s="156"/>
      <c r="H42" s="213"/>
      <c r="I42" s="213"/>
      <c r="J42" s="213"/>
    </row>
    <row r="43" spans="1:10" ht="18" thickBot="1" x14ac:dyDescent="0.25">
      <c r="A43" s="260"/>
      <c r="B43" s="253" t="s">
        <v>951</v>
      </c>
      <c r="C43" s="248" t="s">
        <v>952</v>
      </c>
      <c r="D43" s="249"/>
      <c r="E43" s="249"/>
      <c r="F43" s="209"/>
      <c r="G43" s="156" t="s">
        <v>662</v>
      </c>
      <c r="H43" s="233"/>
      <c r="I43" s="233"/>
      <c r="J43" s="233"/>
    </row>
    <row r="44" spans="1:10" ht="17" thickBot="1" x14ac:dyDescent="0.25">
      <c r="A44" s="260"/>
      <c r="B44" s="254"/>
      <c r="C44" s="249"/>
      <c r="D44" s="249"/>
      <c r="E44" s="249"/>
      <c r="F44" s="439" t="s">
        <v>31</v>
      </c>
      <c r="G44" s="439"/>
      <c r="H44" s="234"/>
      <c r="I44" s="234"/>
      <c r="J44" s="234"/>
    </row>
    <row r="45" spans="1:10" ht="18" thickBot="1" x14ac:dyDescent="0.25">
      <c r="A45" s="260"/>
      <c r="B45" s="255"/>
      <c r="C45" s="250"/>
      <c r="D45" s="249"/>
      <c r="E45" s="249"/>
      <c r="F45" s="210"/>
      <c r="G45" s="156" t="s">
        <v>663</v>
      </c>
      <c r="H45" s="235"/>
      <c r="I45" s="235"/>
      <c r="J45" s="235"/>
    </row>
    <row r="46" spans="1:10" ht="18" thickBot="1" x14ac:dyDescent="0.25">
      <c r="A46" s="260"/>
      <c r="B46" s="253"/>
      <c r="C46" s="248"/>
      <c r="D46" s="249"/>
      <c r="E46" s="249"/>
      <c r="F46" s="209"/>
      <c r="G46" s="156" t="s">
        <v>664</v>
      </c>
      <c r="H46" s="201"/>
      <c r="I46" s="201"/>
      <c r="J46" s="201"/>
    </row>
    <row r="47" spans="1:10" ht="17" thickBot="1" x14ac:dyDescent="0.25">
      <c r="A47" s="260"/>
      <c r="B47" s="254"/>
      <c r="C47" s="249"/>
      <c r="D47" s="249"/>
      <c r="E47" s="249"/>
      <c r="F47" s="439" t="s">
        <v>31</v>
      </c>
      <c r="G47" s="439"/>
      <c r="H47" s="201"/>
      <c r="I47" s="201"/>
      <c r="J47" s="201"/>
    </row>
    <row r="48" spans="1:10" ht="18" thickBot="1" x14ac:dyDescent="0.25">
      <c r="A48" s="260"/>
      <c r="B48" s="255"/>
      <c r="C48" s="250"/>
      <c r="D48" s="250"/>
      <c r="E48" s="249"/>
      <c r="F48" s="210"/>
      <c r="G48" s="156" t="s">
        <v>665</v>
      </c>
      <c r="H48" s="201"/>
      <c r="I48" s="201"/>
      <c r="J48" s="201"/>
    </row>
    <row r="49" spans="1:10" ht="17" thickBot="1" x14ac:dyDescent="0.25">
      <c r="A49" s="236" t="s">
        <v>84</v>
      </c>
      <c r="B49" s="237"/>
      <c r="C49" s="237"/>
      <c r="D49" s="237"/>
      <c r="E49" s="237"/>
      <c r="F49" s="237"/>
      <c r="G49" s="237"/>
      <c r="H49" s="237"/>
      <c r="I49" s="237"/>
      <c r="J49" s="238"/>
    </row>
    <row r="50" spans="1:10" ht="17" thickBot="1" x14ac:dyDescent="0.25">
      <c r="A50" s="47" t="s">
        <v>130</v>
      </c>
      <c r="B50" s="48" t="s">
        <v>131</v>
      </c>
      <c r="C50" s="47" t="s">
        <v>132</v>
      </c>
      <c r="D50" s="48" t="s">
        <v>133</v>
      </c>
      <c r="E50" s="47" t="s">
        <v>134</v>
      </c>
      <c r="F50" s="48" t="s">
        <v>135</v>
      </c>
      <c r="G50" s="47" t="s">
        <v>136</v>
      </c>
      <c r="H50" s="48" t="s">
        <v>137</v>
      </c>
      <c r="I50" s="47" t="s">
        <v>138</v>
      </c>
      <c r="J50" s="47" t="s">
        <v>139</v>
      </c>
    </row>
    <row r="51" spans="1:10" ht="45" x14ac:dyDescent="0.2">
      <c r="A51" s="23" t="s">
        <v>263</v>
      </c>
      <c r="B51" s="23" t="s">
        <v>264</v>
      </c>
      <c r="C51" s="23" t="s">
        <v>265</v>
      </c>
      <c r="D51" s="23" t="s">
        <v>83</v>
      </c>
      <c r="E51" s="23" t="s">
        <v>83</v>
      </c>
      <c r="F51" s="23" t="s">
        <v>83</v>
      </c>
      <c r="G51" s="23" t="s">
        <v>83</v>
      </c>
      <c r="H51" s="23" t="s">
        <v>83</v>
      </c>
      <c r="I51" s="23" t="s">
        <v>83</v>
      </c>
      <c r="J51" s="23" t="s">
        <v>83</v>
      </c>
    </row>
    <row r="52" spans="1:10" x14ac:dyDescent="0.2">
      <c r="A52" s="46">
        <v>1102</v>
      </c>
      <c r="B52" s="46">
        <v>1103</v>
      </c>
      <c r="C52" s="46">
        <v>1104</v>
      </c>
      <c r="D52" s="23" t="s">
        <v>83</v>
      </c>
      <c r="E52" s="23" t="s">
        <v>83</v>
      </c>
      <c r="F52" s="23" t="s">
        <v>83</v>
      </c>
      <c r="G52" s="23" t="s">
        <v>83</v>
      </c>
      <c r="H52" s="23" t="s">
        <v>83</v>
      </c>
      <c r="I52" s="23" t="s">
        <v>83</v>
      </c>
      <c r="J52" s="23" t="s">
        <v>83</v>
      </c>
    </row>
    <row r="53" spans="1:10" x14ac:dyDescent="0.2">
      <c r="A53" s="239" t="s">
        <v>3</v>
      </c>
      <c r="B53" s="240"/>
      <c r="C53" s="241"/>
      <c r="D53" s="242" t="s">
        <v>5</v>
      </c>
      <c r="E53" s="243"/>
      <c r="F53" s="244"/>
      <c r="G53" s="239" t="s">
        <v>7</v>
      </c>
      <c r="H53" s="240"/>
      <c r="I53" s="240"/>
      <c r="J53" s="241"/>
    </row>
    <row r="54" spans="1:10" ht="17" thickBot="1" x14ac:dyDescent="0.25">
      <c r="A54" s="245" t="s">
        <v>4</v>
      </c>
      <c r="B54" s="246"/>
      <c r="C54" s="247"/>
      <c r="D54" s="245" t="s">
        <v>6</v>
      </c>
      <c r="E54" s="246"/>
      <c r="F54" s="247"/>
      <c r="G54" s="245" t="s">
        <v>6</v>
      </c>
      <c r="H54" s="246"/>
      <c r="I54" s="246"/>
      <c r="J54" s="247"/>
    </row>
    <row r="55" spans="1:10" x14ac:dyDescent="0.2">
      <c r="A55" s="400" t="s">
        <v>45</v>
      </c>
      <c r="B55" s="401"/>
      <c r="C55" s="401"/>
      <c r="D55" s="401"/>
      <c r="E55" s="401"/>
      <c r="F55" s="401"/>
      <c r="G55" s="401"/>
      <c r="H55" s="401"/>
      <c r="I55" s="401"/>
      <c r="J55" s="402"/>
    </row>
    <row r="56" spans="1:10" x14ac:dyDescent="0.2">
      <c r="A56" s="403"/>
      <c r="B56" s="404"/>
      <c r="C56" s="404"/>
      <c r="D56" s="404"/>
      <c r="E56" s="404"/>
      <c r="F56" s="404"/>
      <c r="G56" s="404"/>
      <c r="H56" s="404"/>
      <c r="I56" s="404"/>
      <c r="J56" s="405"/>
    </row>
    <row r="57" spans="1:10" x14ac:dyDescent="0.2">
      <c r="A57" s="403"/>
      <c r="B57" s="404"/>
      <c r="C57" s="404"/>
      <c r="D57" s="404"/>
      <c r="E57" s="404"/>
      <c r="F57" s="404"/>
      <c r="G57" s="404"/>
      <c r="H57" s="404"/>
      <c r="I57" s="404"/>
      <c r="J57" s="405"/>
    </row>
    <row r="58" spans="1:10" x14ac:dyDescent="0.2">
      <c r="A58" s="403"/>
      <c r="B58" s="404"/>
      <c r="C58" s="404"/>
      <c r="D58" s="404"/>
      <c r="E58" s="404"/>
      <c r="F58" s="404"/>
      <c r="G58" s="404"/>
      <c r="H58" s="404"/>
      <c r="I58" s="404"/>
      <c r="J58" s="405"/>
    </row>
    <row r="59" spans="1:10" ht="17" thickBot="1" x14ac:dyDescent="0.25">
      <c r="A59" s="406"/>
      <c r="B59" s="407"/>
      <c r="C59" s="407"/>
      <c r="D59" s="407"/>
      <c r="E59" s="407"/>
      <c r="F59" s="407"/>
      <c r="G59" s="407"/>
      <c r="H59" s="407"/>
      <c r="I59" s="407"/>
      <c r="J59" s="408"/>
    </row>
    <row r="60" spans="1:10" ht="17" thickBot="1" x14ac:dyDescent="0.25"/>
    <row r="61" spans="1:10" ht="17" thickBot="1" x14ac:dyDescent="0.25">
      <c r="A61" s="200" t="s">
        <v>21</v>
      </c>
      <c r="B61" s="45" t="s">
        <v>653</v>
      </c>
    </row>
    <row r="63" spans="1:10" ht="17" thickBot="1" x14ac:dyDescent="0.25">
      <c r="A63" s="230" t="s">
        <v>46</v>
      </c>
      <c r="B63" s="230"/>
    </row>
    <row r="64" spans="1:10" ht="17" thickBot="1" x14ac:dyDescent="0.25">
      <c r="A64" s="207" t="s">
        <v>47</v>
      </c>
      <c r="B64" s="208" t="s">
        <v>48</v>
      </c>
    </row>
    <row r="65" spans="1:3" x14ac:dyDescent="0.2">
      <c r="A65" s="27">
        <v>43739</v>
      </c>
      <c r="B65" s="28"/>
    </row>
    <row r="66" spans="1:3" x14ac:dyDescent="0.2">
      <c r="A66" s="25">
        <v>43770</v>
      </c>
      <c r="B66" s="26"/>
    </row>
    <row r="67" spans="1:3" x14ac:dyDescent="0.2">
      <c r="A67" s="25">
        <v>43800</v>
      </c>
      <c r="B67" s="26"/>
    </row>
    <row r="68" spans="1:3" x14ac:dyDescent="0.2">
      <c r="A68" s="25">
        <v>43831</v>
      </c>
      <c r="B68" s="26"/>
    </row>
    <row r="69" spans="1:3" x14ac:dyDescent="0.2">
      <c r="A69" s="25">
        <v>43862</v>
      </c>
      <c r="B69" s="26"/>
    </row>
    <row r="70" spans="1:3" x14ac:dyDescent="0.2">
      <c r="A70" s="25">
        <v>43891</v>
      </c>
      <c r="B70" s="26"/>
    </row>
    <row r="71" spans="1:3" x14ac:dyDescent="0.2">
      <c r="A71" s="25">
        <v>43922</v>
      </c>
      <c r="B71" s="26"/>
    </row>
    <row r="72" spans="1:3" x14ac:dyDescent="0.2">
      <c r="A72" s="25">
        <v>43952</v>
      </c>
      <c r="B72" s="26"/>
    </row>
    <row r="73" spans="1:3" x14ac:dyDescent="0.2">
      <c r="A73" s="25">
        <v>43983</v>
      </c>
      <c r="B73" s="26"/>
    </row>
    <row r="74" spans="1:3" x14ac:dyDescent="0.2">
      <c r="A74" s="25">
        <v>44013</v>
      </c>
      <c r="B74" s="26"/>
    </row>
    <row r="75" spans="1:3" x14ac:dyDescent="0.2">
      <c r="A75" s="25">
        <v>44044</v>
      </c>
      <c r="B75" s="26"/>
    </row>
    <row r="76" spans="1:3" ht="17" thickBot="1" x14ac:dyDescent="0.25">
      <c r="A76" s="25">
        <v>44075</v>
      </c>
      <c r="B76" s="29"/>
    </row>
    <row r="77" spans="1:3" ht="17" thickBot="1" x14ac:dyDescent="0.25">
      <c r="B77" s="30">
        <f>SUM(B65:B76)</f>
        <v>0</v>
      </c>
    </row>
    <row r="80" spans="1:3" ht="37" x14ac:dyDescent="0.45">
      <c r="A80" s="231" t="s">
        <v>177</v>
      </c>
      <c r="B80" s="231"/>
      <c r="C80" s="231"/>
    </row>
    <row r="81" spans="1:4" ht="17" thickBot="1" x14ac:dyDescent="0.25">
      <c r="A81" s="150">
        <v>1</v>
      </c>
      <c r="B81" s="232" t="s">
        <v>173</v>
      </c>
      <c r="C81" s="232"/>
      <c r="D81" s="232"/>
    </row>
  </sheetData>
  <mergeCells count="143">
    <mergeCell ref="S1:T2"/>
    <mergeCell ref="I2:J2"/>
    <mergeCell ref="L2:M2"/>
    <mergeCell ref="N2:P2"/>
    <mergeCell ref="A3:F3"/>
    <mergeCell ref="H3:J3"/>
    <mergeCell ref="L3:M3"/>
    <mergeCell ref="O3:P3"/>
    <mergeCell ref="A1:B2"/>
    <mergeCell ref="C1:G2"/>
    <mergeCell ref="I1:J1"/>
    <mergeCell ref="L1:M1"/>
    <mergeCell ref="N1:P1"/>
    <mergeCell ref="Q1:R2"/>
    <mergeCell ref="F6:G6"/>
    <mergeCell ref="A7:B7"/>
    <mergeCell ref="C7:E7"/>
    <mergeCell ref="F7:H7"/>
    <mergeCell ref="I7:J7"/>
    <mergeCell ref="O7:P7"/>
    <mergeCell ref="B4:C4"/>
    <mergeCell ref="F4:G4"/>
    <mergeCell ref="O4:P4"/>
    <mergeCell ref="A5:B5"/>
    <mergeCell ref="C5:E5"/>
    <mergeCell ref="F5:G5"/>
    <mergeCell ref="H5:J5"/>
    <mergeCell ref="O5:P5"/>
    <mergeCell ref="J8:J9"/>
    <mergeCell ref="O8:P8"/>
    <mergeCell ref="O9:P9"/>
    <mergeCell ref="A10:A12"/>
    <mergeCell ref="B10:B12"/>
    <mergeCell ref="C10:C12"/>
    <mergeCell ref="D10:D12"/>
    <mergeCell ref="E10:E12"/>
    <mergeCell ref="H10:H12"/>
    <mergeCell ref="I10:I12"/>
    <mergeCell ref="A8:A9"/>
    <mergeCell ref="B8:B9"/>
    <mergeCell ref="C8:E8"/>
    <mergeCell ref="F8:G9"/>
    <mergeCell ref="H8:H9"/>
    <mergeCell ref="I8:I9"/>
    <mergeCell ref="J10:J12"/>
    <mergeCell ref="O10:P10"/>
    <mergeCell ref="F11:G11"/>
    <mergeCell ref="O11:P11"/>
    <mergeCell ref="O12:P12"/>
    <mergeCell ref="H13:H15"/>
    <mergeCell ref="I13:I15"/>
    <mergeCell ref="J13:J15"/>
    <mergeCell ref="F14:G14"/>
    <mergeCell ref="B25:B27"/>
    <mergeCell ref="C25:C27"/>
    <mergeCell ref="D25:D27"/>
    <mergeCell ref="E25:E27"/>
    <mergeCell ref="A13:A15"/>
    <mergeCell ref="B13:B15"/>
    <mergeCell ref="C13:C15"/>
    <mergeCell ref="D13:D15"/>
    <mergeCell ref="E13:E15"/>
    <mergeCell ref="F20:G20"/>
    <mergeCell ref="A16:A30"/>
    <mergeCell ref="B16:B18"/>
    <mergeCell ref="C16:C18"/>
    <mergeCell ref="D16:D18"/>
    <mergeCell ref="E16:E18"/>
    <mergeCell ref="H16:H18"/>
    <mergeCell ref="I16:I18"/>
    <mergeCell ref="J16:J18"/>
    <mergeCell ref="Q15:R15"/>
    <mergeCell ref="S15:T15"/>
    <mergeCell ref="O13:P13"/>
    <mergeCell ref="O14:P14"/>
    <mergeCell ref="N15:P15"/>
    <mergeCell ref="N16:P16"/>
    <mergeCell ref="Q16:R16"/>
    <mergeCell ref="F29:G29"/>
    <mergeCell ref="B28:B30"/>
    <mergeCell ref="C28:C30"/>
    <mergeCell ref="D28:D30"/>
    <mergeCell ref="E28:E30"/>
    <mergeCell ref="H28:H30"/>
    <mergeCell ref="I28:I30"/>
    <mergeCell ref="J28:J30"/>
    <mergeCell ref="S16:T16"/>
    <mergeCell ref="F17:G17"/>
    <mergeCell ref="B19:B21"/>
    <mergeCell ref="C19:C21"/>
    <mergeCell ref="D19:D21"/>
    <mergeCell ref="E19:E21"/>
    <mergeCell ref="H19:H21"/>
    <mergeCell ref="I19:I21"/>
    <mergeCell ref="J19:J21"/>
    <mergeCell ref="B43:B45"/>
    <mergeCell ref="C43:C45"/>
    <mergeCell ref="E31:E48"/>
    <mergeCell ref="H31:H33"/>
    <mergeCell ref="F44:G44"/>
    <mergeCell ref="F32:G32"/>
    <mergeCell ref="C34:C36"/>
    <mergeCell ref="F35:G35"/>
    <mergeCell ref="B81:D81"/>
    <mergeCell ref="A54:C54"/>
    <mergeCell ref="D54:F54"/>
    <mergeCell ref="G54:J54"/>
    <mergeCell ref="A55:J59"/>
    <mergeCell ref="A63:B63"/>
    <mergeCell ref="A80:C80"/>
    <mergeCell ref="B46:B48"/>
    <mergeCell ref="C46:C48"/>
    <mergeCell ref="F47:G47"/>
    <mergeCell ref="A49:J49"/>
    <mergeCell ref="A53:C53"/>
    <mergeCell ref="D53:F53"/>
    <mergeCell ref="G53:J53"/>
    <mergeCell ref="A31:A48"/>
    <mergeCell ref="C31:C33"/>
    <mergeCell ref="J43:J45"/>
    <mergeCell ref="E22:E24"/>
    <mergeCell ref="H22:H24"/>
    <mergeCell ref="I22:I24"/>
    <mergeCell ref="J22:J24"/>
    <mergeCell ref="B31:B33"/>
    <mergeCell ref="B34:B36"/>
    <mergeCell ref="B37:B39"/>
    <mergeCell ref="B40:B42"/>
    <mergeCell ref="C40:C42"/>
    <mergeCell ref="D31:D48"/>
    <mergeCell ref="B22:B24"/>
    <mergeCell ref="C22:C24"/>
    <mergeCell ref="D22:D24"/>
    <mergeCell ref="I31:I33"/>
    <mergeCell ref="J31:J33"/>
    <mergeCell ref="H43:H45"/>
    <mergeCell ref="I43:I45"/>
    <mergeCell ref="C37:C39"/>
    <mergeCell ref="F38:G38"/>
    <mergeCell ref="H25:H27"/>
    <mergeCell ref="I25:I27"/>
    <mergeCell ref="J25:J27"/>
    <mergeCell ref="F26:G26"/>
  </mergeCells>
  <conditionalFormatting sqref="J4">
    <cfRule type="cellIs" dxfId="161" priority="23" operator="lessThan">
      <formula>$H$4</formula>
    </cfRule>
    <cfRule type="cellIs" dxfId="160" priority="24" operator="greaterThan">
      <formula>$H$4</formula>
    </cfRule>
  </conditionalFormatting>
  <conditionalFormatting sqref="F18">
    <cfRule type="cellIs" dxfId="159" priority="21" operator="lessThan">
      <formula>$F$16</formula>
    </cfRule>
    <cfRule type="cellIs" dxfId="158" priority="22" operator="greaterThanOrEqual">
      <formula>$F$16</formula>
    </cfRule>
  </conditionalFormatting>
  <conditionalFormatting sqref="F33">
    <cfRule type="cellIs" dxfId="157" priority="19" operator="lessThan">
      <formula>$F$16</formula>
    </cfRule>
    <cfRule type="cellIs" dxfId="156" priority="20" operator="greaterThanOrEqual">
      <formula>$F$16</formula>
    </cfRule>
  </conditionalFormatting>
  <conditionalFormatting sqref="F45">
    <cfRule type="cellIs" dxfId="155" priority="17" operator="lessThan">
      <formula>$F$16</formula>
    </cfRule>
    <cfRule type="cellIs" dxfId="154" priority="18" operator="greaterThanOrEqual">
      <formula>$F$16</formula>
    </cfRule>
  </conditionalFormatting>
  <conditionalFormatting sqref="F15">
    <cfRule type="cellIs" dxfId="153" priority="15" operator="lessThan">
      <formula>$F$16</formula>
    </cfRule>
    <cfRule type="cellIs" dxfId="152" priority="16" operator="greaterThanOrEqual">
      <formula>$F$16</formula>
    </cfRule>
  </conditionalFormatting>
  <conditionalFormatting sqref="F12">
    <cfRule type="cellIs" dxfId="151" priority="13" operator="lessThan">
      <formula>$F$16</formula>
    </cfRule>
    <cfRule type="cellIs" dxfId="150" priority="14" operator="greaterThanOrEqual">
      <formula>$F$16</formula>
    </cfRule>
  </conditionalFormatting>
  <conditionalFormatting sqref="F21:F24">
    <cfRule type="cellIs" dxfId="149" priority="11" operator="lessThan">
      <formula>$F$16</formula>
    </cfRule>
    <cfRule type="cellIs" dxfId="148" priority="12" operator="greaterThanOrEqual">
      <formula>$F$16</formula>
    </cfRule>
  </conditionalFormatting>
  <conditionalFormatting sqref="F27">
    <cfRule type="cellIs" dxfId="147" priority="9" operator="lessThan">
      <formula>$F$16</formula>
    </cfRule>
    <cfRule type="cellIs" dxfId="146" priority="10" operator="greaterThanOrEqual">
      <formula>$F$16</formula>
    </cfRule>
  </conditionalFormatting>
  <conditionalFormatting sqref="F30">
    <cfRule type="cellIs" dxfId="145" priority="7" operator="lessThan">
      <formula>$F$16</formula>
    </cfRule>
    <cfRule type="cellIs" dxfId="144" priority="8" operator="greaterThanOrEqual">
      <formula>$F$16</formula>
    </cfRule>
  </conditionalFormatting>
  <conditionalFormatting sqref="F36">
    <cfRule type="cellIs" dxfId="143" priority="5" operator="lessThan">
      <formula>$F$16</formula>
    </cfRule>
    <cfRule type="cellIs" dxfId="142" priority="6" operator="greaterThanOrEqual">
      <formula>$F$16</formula>
    </cfRule>
  </conditionalFormatting>
  <conditionalFormatting sqref="F39:F42">
    <cfRule type="cellIs" dxfId="141" priority="3" operator="lessThan">
      <formula>$F$16</formula>
    </cfRule>
    <cfRule type="cellIs" dxfId="140" priority="4" operator="greaterThanOrEqual">
      <formula>$F$16</formula>
    </cfRule>
  </conditionalFormatting>
  <conditionalFormatting sqref="F48">
    <cfRule type="cellIs" dxfId="139" priority="1" operator="lessThan">
      <formula>$F$16</formula>
    </cfRule>
    <cfRule type="cellIs" dxfId="138" priority="2" operator="greaterThanOrEqual">
      <formula>$F$16</formula>
    </cfRule>
  </conditionalFormatting>
  <pageMargins left="0.7" right="0.7" top="0.75" bottom="0.75" header="0.3" footer="0.3"/>
  <pageSetup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5</vt:i4>
      </vt:variant>
    </vt:vector>
  </HeadingPairs>
  <TitlesOfParts>
    <vt:vector size="21" baseType="lpstr">
      <vt:lpstr>01.1-G.P.A</vt:lpstr>
      <vt:lpstr>01.2 G.T </vt:lpstr>
      <vt:lpstr>03.1 C.A.V</vt:lpstr>
      <vt:lpstr>10-P.E.M</vt:lpstr>
      <vt:lpstr>02.2-S.G</vt:lpstr>
      <vt:lpstr>10.01 P.M D.ECO</vt:lpstr>
      <vt:lpstr>10.05 SERVICIOS GENERALES</vt:lpstr>
      <vt:lpstr>07.01 Construccion de la C</vt:lpstr>
      <vt:lpstr>04.01 gestion de la ciudad</vt:lpstr>
      <vt:lpstr>08.12 Sindicatura</vt:lpstr>
      <vt:lpstr>03.13 tesoreria</vt:lpstr>
      <vt:lpstr>10.02 P. ADM E INNO</vt:lpstr>
      <vt:lpstr>09.1 P.CONT</vt:lpstr>
      <vt:lpstr>10.2-P.O.L.M</vt:lpstr>
      <vt:lpstr>Hoja2</vt:lpstr>
      <vt:lpstr>GASTO CORRIENTE</vt:lpstr>
      <vt:lpstr>'01.2 G.T '!Área_de_impresión</vt:lpstr>
      <vt:lpstr>'03.1 C.A.V'!Área_de_impresión</vt:lpstr>
      <vt:lpstr>'09.1 P.CONT'!Área_de_impresión</vt:lpstr>
      <vt:lpstr>'10-P.E.M'!Área_de_impresión</vt:lpstr>
      <vt:lpstr>'10.01 P.M D.ECO'!Área_de_impresión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cp:lastPrinted>2021-03-04T03:06:20Z</cp:lastPrinted>
  <dcterms:created xsi:type="dcterms:W3CDTF">2019-09-09T16:06:27Z</dcterms:created>
  <dcterms:modified xsi:type="dcterms:W3CDTF">2021-03-08T19:56:37Z</dcterms:modified>
</cp:coreProperties>
</file>